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f.sharepoint.com/sites/UnderstandingWelshPlaces/Shared Documents/General/data/interdependence/final/UWP1/"/>
    </mc:Choice>
  </mc:AlternateContent>
  <xr:revisionPtr revIDLastSave="84" documentId="11_ACE6953DA85CCAC124A8A6FF7D0C1CCBAC1476AC" xr6:coauthVersionLast="45" xr6:coauthVersionMax="45" xr10:uidLastSave="{B8A4E835-4BFB-4253-88AD-156EE2D820C7}"/>
  <bookViews>
    <workbookView xWindow="49170" yWindow="-120" windowWidth="19440" windowHeight="15000" tabRatio="752" firstSheet="3" activeTab="11" xr2:uid="{00000000-000D-0000-FFFF-FFFF00000000}"/>
  </bookViews>
  <sheets>
    <sheet name="README" sheetId="29" r:id="rId1"/>
    <sheet name="charities" sheetId="1" r:id="rId2"/>
    <sheet name="GPDentist" sheetId="2" r:id="rId3"/>
    <sheet name="hospitals" sheetId="23" r:id="rId4"/>
    <sheet name="new_schoolplaces" sheetId="24" r:id="rId5"/>
    <sheet name="noofjobs" sheetId="6" r:id="rId6"/>
    <sheet name="diversejobs" sheetId="7" r:id="rId7"/>
    <sheet name="psjobs" sheetId="8" r:id="rId8"/>
    <sheet name="shops" sheetId="9" r:id="rId9"/>
    <sheet name="distwork" sheetId="19" r:id="rId10"/>
    <sheet name="diverseretail" sheetId="12" r:id="rId11"/>
    <sheet name="overarching_assessment" sheetId="26" r:id="rId12"/>
    <sheet name="Initial_fields" sheetId="30" r:id="rId13"/>
    <sheet name="CLES TYPES" sheetId="27" r:id="rId14"/>
    <sheet name="Summary" sheetId="28" r:id="rId15"/>
  </sheets>
  <definedNames>
    <definedName name="_xlnm._FilterDatabase" localSheetId="11" hidden="1">overarching_assessment!$A$1:$Q$194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" l="1"/>
  <c r="B12" i="28" l="1"/>
  <c r="C11" i="28"/>
  <c r="C10" i="28"/>
  <c r="C9" i="28"/>
  <c r="C8" i="28"/>
  <c r="C7" i="28"/>
  <c r="C6" i="28"/>
  <c r="C5" i="28"/>
  <c r="C4" i="28"/>
  <c r="C3" i="28"/>
  <c r="C2" i="28"/>
  <c r="C12" i="28" s="1"/>
  <c r="J82" i="24" l="1"/>
  <c r="L124" i="24" l="1"/>
  <c r="K124" i="24"/>
  <c r="J124" i="24"/>
  <c r="B124" i="24"/>
  <c r="L138" i="24"/>
  <c r="K138" i="24"/>
  <c r="J138" i="24"/>
  <c r="B138" i="24"/>
  <c r="L145" i="24"/>
  <c r="K145" i="24"/>
  <c r="J145" i="24"/>
  <c r="B145" i="24"/>
  <c r="L144" i="24"/>
  <c r="K144" i="24"/>
  <c r="J144" i="24"/>
  <c r="B144" i="24"/>
  <c r="L65" i="24"/>
  <c r="K65" i="24"/>
  <c r="J65" i="24"/>
  <c r="B65" i="24"/>
  <c r="L89" i="24"/>
  <c r="K89" i="24"/>
  <c r="J89" i="24"/>
  <c r="B89" i="24"/>
  <c r="L57" i="24"/>
  <c r="K57" i="24"/>
  <c r="J57" i="24"/>
  <c r="B57" i="24"/>
  <c r="L56" i="24"/>
  <c r="K56" i="24"/>
  <c r="J56" i="24"/>
  <c r="B56" i="24"/>
  <c r="L62" i="24"/>
  <c r="K62" i="24"/>
  <c r="J62" i="24"/>
  <c r="B62" i="24"/>
  <c r="L183" i="24"/>
  <c r="K183" i="24"/>
  <c r="J183" i="24"/>
  <c r="B183" i="24"/>
  <c r="L137" i="24"/>
  <c r="K137" i="24"/>
  <c r="J137" i="24"/>
  <c r="B137" i="24"/>
  <c r="L120" i="24"/>
  <c r="K120" i="24"/>
  <c r="J120" i="24"/>
  <c r="B120" i="24"/>
  <c r="L29" i="24"/>
  <c r="K29" i="24"/>
  <c r="J29" i="24"/>
  <c r="B29" i="24"/>
  <c r="L11" i="24"/>
  <c r="K11" i="24"/>
  <c r="J11" i="24"/>
  <c r="B11" i="24"/>
  <c r="L78" i="24"/>
  <c r="K78" i="24"/>
  <c r="J78" i="24"/>
  <c r="B78" i="24"/>
  <c r="L173" i="24"/>
  <c r="K173" i="24"/>
  <c r="J173" i="24"/>
  <c r="B173" i="24"/>
  <c r="L38" i="24"/>
  <c r="K38" i="24"/>
  <c r="J38" i="24"/>
  <c r="B38" i="24"/>
  <c r="L27" i="24"/>
  <c r="K27" i="24"/>
  <c r="J27" i="24"/>
  <c r="B27" i="24"/>
  <c r="L172" i="24"/>
  <c r="K172" i="24"/>
  <c r="J172" i="24"/>
  <c r="B172" i="24"/>
  <c r="L193" i="24"/>
  <c r="K193" i="24"/>
  <c r="J193" i="24"/>
  <c r="B193" i="24"/>
  <c r="L22" i="24"/>
  <c r="K22" i="24"/>
  <c r="J22" i="24"/>
  <c r="B22" i="24"/>
  <c r="L4" i="24"/>
  <c r="K4" i="24"/>
  <c r="J4" i="24"/>
  <c r="B4" i="24"/>
  <c r="L15" i="24"/>
  <c r="K15" i="24"/>
  <c r="J15" i="24"/>
  <c r="B15" i="24"/>
  <c r="L131" i="24"/>
  <c r="K131" i="24"/>
  <c r="J131" i="24"/>
  <c r="B131" i="24"/>
  <c r="L18" i="24"/>
  <c r="K18" i="24"/>
  <c r="J18" i="24"/>
  <c r="B18" i="24"/>
  <c r="L39" i="24"/>
  <c r="K39" i="24"/>
  <c r="J39" i="24"/>
  <c r="B39" i="24"/>
  <c r="L48" i="24"/>
  <c r="K48" i="24"/>
  <c r="J48" i="24"/>
  <c r="B48" i="24"/>
  <c r="L127" i="24"/>
  <c r="K127" i="24"/>
  <c r="J127" i="24"/>
  <c r="B127" i="24"/>
  <c r="L7" i="24"/>
  <c r="K7" i="24"/>
  <c r="J7" i="24"/>
  <c r="B7" i="24"/>
  <c r="L108" i="24"/>
  <c r="K108" i="24"/>
  <c r="J108" i="24"/>
  <c r="B108" i="24"/>
  <c r="L117" i="24"/>
  <c r="K117" i="24"/>
  <c r="J117" i="24"/>
  <c r="B117" i="24"/>
  <c r="L189" i="24"/>
  <c r="K189" i="24"/>
  <c r="J189" i="24"/>
  <c r="B189" i="24"/>
  <c r="L167" i="24"/>
  <c r="K167" i="24"/>
  <c r="J167" i="24"/>
  <c r="B167" i="24"/>
  <c r="L159" i="24"/>
  <c r="K159" i="24"/>
  <c r="J159" i="24"/>
  <c r="B159" i="24"/>
  <c r="L142" i="24"/>
  <c r="K142" i="24"/>
  <c r="J142" i="24"/>
  <c r="B142" i="24"/>
  <c r="L140" i="24"/>
  <c r="K140" i="24"/>
  <c r="J140" i="24"/>
  <c r="B140" i="24"/>
  <c r="L160" i="24"/>
  <c r="K160" i="24"/>
  <c r="J160" i="24"/>
  <c r="B160" i="24"/>
  <c r="L45" i="24"/>
  <c r="K45" i="24"/>
  <c r="J45" i="24"/>
  <c r="B45" i="24"/>
  <c r="L194" i="24"/>
  <c r="K194" i="24"/>
  <c r="J194" i="24"/>
  <c r="B194" i="24"/>
  <c r="L162" i="24"/>
  <c r="K162" i="24"/>
  <c r="J162" i="24"/>
  <c r="B162" i="24"/>
  <c r="L121" i="24"/>
  <c r="K121" i="24"/>
  <c r="J121" i="24"/>
  <c r="B121" i="24"/>
  <c r="L182" i="24"/>
  <c r="K182" i="24"/>
  <c r="J182" i="24"/>
  <c r="B182" i="24"/>
  <c r="L165" i="24"/>
  <c r="K165" i="24"/>
  <c r="J165" i="24"/>
  <c r="B165" i="24"/>
  <c r="L91" i="24"/>
  <c r="K91" i="24"/>
  <c r="J91" i="24"/>
  <c r="B91" i="24"/>
  <c r="L109" i="24"/>
  <c r="K109" i="24"/>
  <c r="J109" i="24"/>
  <c r="B109" i="24"/>
  <c r="L20" i="24"/>
  <c r="K20" i="24"/>
  <c r="J20" i="24"/>
  <c r="B20" i="24"/>
  <c r="L70" i="24"/>
  <c r="K70" i="24"/>
  <c r="J70" i="24"/>
  <c r="B70" i="24"/>
  <c r="L37" i="24"/>
  <c r="K37" i="24"/>
  <c r="J37" i="24"/>
  <c r="B37" i="24"/>
  <c r="L184" i="24"/>
  <c r="K184" i="24"/>
  <c r="J184" i="24"/>
  <c r="B184" i="24"/>
  <c r="L134" i="24"/>
  <c r="K134" i="24"/>
  <c r="J134" i="24"/>
  <c r="B134" i="24"/>
  <c r="L143" i="24"/>
  <c r="K143" i="24"/>
  <c r="J143" i="24"/>
  <c r="B143" i="24"/>
  <c r="L161" i="24"/>
  <c r="K161" i="24"/>
  <c r="J161" i="24"/>
  <c r="B161" i="24"/>
  <c r="L41" i="24"/>
  <c r="K41" i="24"/>
  <c r="J41" i="24"/>
  <c r="B41" i="24"/>
  <c r="L163" i="24"/>
  <c r="K163" i="24"/>
  <c r="J163" i="24"/>
  <c r="B163" i="24"/>
  <c r="L59" i="24"/>
  <c r="K59" i="24"/>
  <c r="J59" i="24"/>
  <c r="B59" i="24"/>
  <c r="L101" i="24"/>
  <c r="K101" i="24"/>
  <c r="J101" i="24"/>
  <c r="B101" i="24"/>
  <c r="L34" i="24"/>
  <c r="K34" i="24"/>
  <c r="J34" i="24"/>
  <c r="B34" i="24"/>
  <c r="L166" i="24"/>
  <c r="K166" i="24"/>
  <c r="J166" i="24"/>
  <c r="B166" i="24"/>
  <c r="L176" i="24"/>
  <c r="K176" i="24"/>
  <c r="J176" i="24"/>
  <c r="B176" i="24"/>
  <c r="L102" i="24"/>
  <c r="K102" i="24"/>
  <c r="J102" i="24"/>
  <c r="B102" i="24"/>
  <c r="L154" i="24"/>
  <c r="K154" i="24"/>
  <c r="J154" i="24"/>
  <c r="B154" i="24"/>
  <c r="L181" i="24"/>
  <c r="K181" i="24"/>
  <c r="J181" i="24"/>
  <c r="B181" i="24"/>
  <c r="L42" i="24"/>
  <c r="K42" i="24"/>
  <c r="J42" i="24"/>
  <c r="B42" i="24"/>
  <c r="L32" i="24"/>
  <c r="K32" i="24"/>
  <c r="J32" i="24"/>
  <c r="B32" i="24"/>
  <c r="L180" i="24"/>
  <c r="K180" i="24"/>
  <c r="J180" i="24"/>
  <c r="B180" i="24"/>
  <c r="L49" i="24"/>
  <c r="K49" i="24"/>
  <c r="J49" i="24"/>
  <c r="B49" i="24"/>
  <c r="L152" i="24"/>
  <c r="K152" i="24"/>
  <c r="J152" i="24"/>
  <c r="B152" i="24"/>
  <c r="L71" i="24"/>
  <c r="K71" i="24"/>
  <c r="J71" i="24"/>
  <c r="B71" i="24"/>
  <c r="L61" i="24"/>
  <c r="K61" i="24"/>
  <c r="J61" i="24"/>
  <c r="B61" i="24"/>
  <c r="L148" i="24"/>
  <c r="K148" i="24"/>
  <c r="J148" i="24"/>
  <c r="B148" i="24"/>
  <c r="L118" i="24"/>
  <c r="K118" i="24"/>
  <c r="J118" i="24"/>
  <c r="B118" i="24"/>
  <c r="L156" i="24"/>
  <c r="K156" i="24"/>
  <c r="J156" i="24"/>
  <c r="B156" i="24"/>
  <c r="L6" i="24"/>
  <c r="K6" i="24"/>
  <c r="J6" i="24"/>
  <c r="B6" i="24"/>
  <c r="L36" i="24"/>
  <c r="K36" i="24"/>
  <c r="J36" i="24"/>
  <c r="B36" i="24"/>
  <c r="L186" i="24"/>
  <c r="K186" i="24"/>
  <c r="J186" i="24"/>
  <c r="B186" i="24"/>
  <c r="L30" i="24"/>
  <c r="K30" i="24"/>
  <c r="J30" i="24"/>
  <c r="B30" i="24"/>
  <c r="L73" i="24"/>
  <c r="K73" i="24"/>
  <c r="J73" i="24"/>
  <c r="B73" i="24"/>
  <c r="L123" i="24"/>
  <c r="K123" i="24"/>
  <c r="J123" i="24"/>
  <c r="B123" i="24"/>
  <c r="L79" i="24"/>
  <c r="K79" i="24"/>
  <c r="J79" i="24"/>
  <c r="B79" i="24"/>
  <c r="L25" i="24"/>
  <c r="K25" i="24"/>
  <c r="J25" i="24"/>
  <c r="B25" i="24"/>
  <c r="L104" i="24"/>
  <c r="K104" i="24"/>
  <c r="J104" i="24"/>
  <c r="B104" i="24"/>
  <c r="L69" i="24"/>
  <c r="K69" i="24"/>
  <c r="J69" i="24"/>
  <c r="B69" i="24"/>
  <c r="L128" i="24"/>
  <c r="K128" i="24"/>
  <c r="J128" i="24"/>
  <c r="B128" i="24"/>
  <c r="L75" i="24"/>
  <c r="K75" i="24"/>
  <c r="J75" i="24"/>
  <c r="B75" i="24"/>
  <c r="L95" i="24"/>
  <c r="K95" i="24"/>
  <c r="J95" i="24"/>
  <c r="B95" i="24"/>
  <c r="L169" i="24"/>
  <c r="K169" i="24"/>
  <c r="J169" i="24"/>
  <c r="B169" i="24"/>
  <c r="L13" i="24"/>
  <c r="K13" i="24"/>
  <c r="J13" i="24"/>
  <c r="B13" i="24"/>
  <c r="L179" i="24"/>
  <c r="K179" i="24"/>
  <c r="J179" i="24"/>
  <c r="B179" i="24"/>
  <c r="L107" i="24"/>
  <c r="K107" i="24"/>
  <c r="J107" i="24"/>
  <c r="B107" i="24"/>
  <c r="L81" i="24"/>
  <c r="K81" i="24"/>
  <c r="J81" i="24"/>
  <c r="B81" i="24"/>
  <c r="L14" i="24"/>
  <c r="K14" i="24"/>
  <c r="J14" i="24"/>
  <c r="B14" i="24"/>
  <c r="L2" i="24"/>
  <c r="K2" i="24"/>
  <c r="J2" i="24"/>
  <c r="B2" i="24"/>
  <c r="L157" i="24"/>
  <c r="K157" i="24"/>
  <c r="J157" i="24"/>
  <c r="B157" i="24"/>
  <c r="L8" i="24"/>
  <c r="K8" i="24"/>
  <c r="J8" i="24"/>
  <c r="B8" i="24"/>
  <c r="L190" i="24"/>
  <c r="K190" i="24"/>
  <c r="J190" i="24"/>
  <c r="B190" i="24"/>
  <c r="L126" i="24"/>
  <c r="K126" i="24"/>
  <c r="J126" i="24"/>
  <c r="B126" i="24"/>
  <c r="L24" i="24"/>
  <c r="K24" i="24"/>
  <c r="J24" i="24"/>
  <c r="B24" i="24"/>
  <c r="L85" i="24"/>
  <c r="K85" i="24"/>
  <c r="J85" i="24"/>
  <c r="B85" i="24"/>
  <c r="L111" i="24"/>
  <c r="K111" i="24"/>
  <c r="J111" i="24"/>
  <c r="B111" i="24"/>
  <c r="L74" i="24"/>
  <c r="K74" i="24"/>
  <c r="J74" i="24"/>
  <c r="B74" i="24"/>
  <c r="L40" i="24"/>
  <c r="K40" i="24"/>
  <c r="J40" i="24"/>
  <c r="B40" i="24"/>
  <c r="L147" i="24"/>
  <c r="K147" i="24"/>
  <c r="J147" i="24"/>
  <c r="B147" i="24"/>
  <c r="L47" i="24"/>
  <c r="K47" i="24"/>
  <c r="J47" i="24"/>
  <c r="B47" i="24"/>
  <c r="L114" i="24"/>
  <c r="K114" i="24"/>
  <c r="J114" i="24"/>
  <c r="B114" i="24"/>
  <c r="L60" i="24"/>
  <c r="K60" i="24"/>
  <c r="J60" i="24"/>
  <c r="B60" i="24"/>
  <c r="L110" i="24"/>
  <c r="K110" i="24"/>
  <c r="J110" i="24"/>
  <c r="B110" i="24"/>
  <c r="L3" i="24"/>
  <c r="K3" i="24"/>
  <c r="J3" i="24"/>
  <c r="B3" i="24"/>
  <c r="L93" i="24"/>
  <c r="K93" i="24"/>
  <c r="J93" i="24"/>
  <c r="B93" i="24"/>
  <c r="L17" i="24"/>
  <c r="K17" i="24"/>
  <c r="J17" i="24"/>
  <c r="B17" i="24"/>
  <c r="L33" i="24"/>
  <c r="K33" i="24"/>
  <c r="J33" i="24"/>
  <c r="B33" i="24"/>
  <c r="L178" i="24"/>
  <c r="K178" i="24"/>
  <c r="J178" i="24"/>
  <c r="B178" i="24"/>
  <c r="L150" i="24"/>
  <c r="K150" i="24"/>
  <c r="J150" i="24"/>
  <c r="B150" i="24"/>
  <c r="L76" i="24"/>
  <c r="K76" i="24"/>
  <c r="J76" i="24"/>
  <c r="B76" i="24"/>
  <c r="L119" i="24"/>
  <c r="K119" i="24"/>
  <c r="J119" i="24"/>
  <c r="B119" i="24"/>
  <c r="L51" i="24"/>
  <c r="K51" i="24"/>
  <c r="J51" i="24"/>
  <c r="B51" i="24"/>
  <c r="L90" i="24"/>
  <c r="K90" i="24"/>
  <c r="J90" i="24"/>
  <c r="B90" i="24"/>
  <c r="L5" i="24"/>
  <c r="K5" i="24"/>
  <c r="J5" i="24"/>
  <c r="B5" i="24"/>
  <c r="L116" i="24"/>
  <c r="K116" i="24"/>
  <c r="J116" i="24"/>
  <c r="B116" i="24"/>
  <c r="L170" i="24"/>
  <c r="K170" i="24"/>
  <c r="J170" i="24"/>
  <c r="B170" i="24"/>
  <c r="L77" i="24"/>
  <c r="K77" i="24"/>
  <c r="J77" i="24"/>
  <c r="B77" i="24"/>
  <c r="L94" i="24"/>
  <c r="K94" i="24"/>
  <c r="J94" i="24"/>
  <c r="B94" i="24"/>
  <c r="L146" i="24"/>
  <c r="K146" i="24"/>
  <c r="J146" i="24"/>
  <c r="B146" i="24"/>
  <c r="L16" i="24"/>
  <c r="K16" i="24"/>
  <c r="J16" i="24"/>
  <c r="B16" i="24"/>
  <c r="L92" i="24"/>
  <c r="K92" i="24"/>
  <c r="J92" i="24"/>
  <c r="B92" i="24"/>
  <c r="L21" i="24"/>
  <c r="K21" i="24"/>
  <c r="J21" i="24"/>
  <c r="B21" i="24"/>
  <c r="L113" i="24"/>
  <c r="K113" i="24"/>
  <c r="J113" i="24"/>
  <c r="B113" i="24"/>
  <c r="L185" i="24"/>
  <c r="K185" i="24"/>
  <c r="J185" i="24"/>
  <c r="B185" i="24"/>
  <c r="L96" i="24"/>
  <c r="K96" i="24"/>
  <c r="J96" i="24"/>
  <c r="B96" i="24"/>
  <c r="L174" i="24"/>
  <c r="K174" i="24"/>
  <c r="J174" i="24"/>
  <c r="B174" i="24"/>
  <c r="L100" i="24"/>
  <c r="K100" i="24"/>
  <c r="J100" i="24"/>
  <c r="B100" i="24"/>
  <c r="L12" i="24"/>
  <c r="K12" i="24"/>
  <c r="J12" i="24"/>
  <c r="B12" i="24"/>
  <c r="L63" i="24"/>
  <c r="K63" i="24"/>
  <c r="J63" i="24"/>
  <c r="B63" i="24"/>
  <c r="L99" i="24"/>
  <c r="K99" i="24"/>
  <c r="J99" i="24"/>
  <c r="B99" i="24"/>
  <c r="L155" i="24"/>
  <c r="K155" i="24"/>
  <c r="J155" i="24"/>
  <c r="B155" i="24"/>
  <c r="L88" i="24"/>
  <c r="K88" i="24"/>
  <c r="J88" i="24"/>
  <c r="B88" i="24"/>
  <c r="L122" i="24"/>
  <c r="K122" i="24"/>
  <c r="J122" i="24"/>
  <c r="B122" i="24"/>
  <c r="L112" i="24"/>
  <c r="K112" i="24"/>
  <c r="J112" i="24"/>
  <c r="B112" i="24"/>
  <c r="L168" i="24"/>
  <c r="K168" i="24"/>
  <c r="J168" i="24"/>
  <c r="B168" i="24"/>
  <c r="L87" i="24"/>
  <c r="K87" i="24"/>
  <c r="J87" i="24"/>
  <c r="B87" i="24"/>
  <c r="L19" i="24"/>
  <c r="K19" i="24"/>
  <c r="J19" i="24"/>
  <c r="B19" i="24"/>
  <c r="L177" i="24"/>
  <c r="K177" i="24"/>
  <c r="J177" i="24"/>
  <c r="B177" i="24"/>
  <c r="L103" i="24"/>
  <c r="K103" i="24"/>
  <c r="J103" i="24"/>
  <c r="B103" i="24"/>
  <c r="L129" i="24"/>
  <c r="K129" i="24"/>
  <c r="J129" i="24"/>
  <c r="B129" i="24"/>
  <c r="L80" i="24"/>
  <c r="K80" i="24"/>
  <c r="J80" i="24"/>
  <c r="B80" i="24"/>
  <c r="L53" i="24"/>
  <c r="K53" i="24"/>
  <c r="J53" i="24"/>
  <c r="B53" i="24"/>
  <c r="L136" i="24"/>
  <c r="K136" i="24"/>
  <c r="J136" i="24"/>
  <c r="B136" i="24"/>
  <c r="L46" i="24"/>
  <c r="K46" i="24"/>
  <c r="J46" i="24"/>
  <c r="B46" i="24"/>
  <c r="L26" i="24"/>
  <c r="K26" i="24"/>
  <c r="J26" i="24"/>
  <c r="B26" i="24"/>
  <c r="L98" i="24"/>
  <c r="K98" i="24"/>
  <c r="J98" i="24"/>
  <c r="B98" i="24"/>
  <c r="L52" i="24"/>
  <c r="K52" i="24"/>
  <c r="J52" i="24"/>
  <c r="B52" i="24"/>
  <c r="L55" i="24"/>
  <c r="K55" i="24"/>
  <c r="J55" i="24"/>
  <c r="B55" i="24"/>
  <c r="L67" i="24"/>
  <c r="K67" i="24"/>
  <c r="J67" i="24"/>
  <c r="B67" i="24"/>
  <c r="L10" i="24"/>
  <c r="K10" i="24"/>
  <c r="J10" i="24"/>
  <c r="B10" i="24"/>
  <c r="L139" i="24"/>
  <c r="K139" i="24"/>
  <c r="J139" i="24"/>
  <c r="B139" i="24"/>
  <c r="L188" i="24"/>
  <c r="K188" i="24"/>
  <c r="J188" i="24"/>
  <c r="B188" i="24"/>
  <c r="L58" i="24"/>
  <c r="K58" i="24"/>
  <c r="J58" i="24"/>
  <c r="B58" i="24"/>
  <c r="L66" i="24"/>
  <c r="K66" i="24"/>
  <c r="J66" i="24"/>
  <c r="B66" i="24"/>
  <c r="L115" i="24"/>
  <c r="K115" i="24"/>
  <c r="J115" i="24"/>
  <c r="B115" i="24"/>
  <c r="L54" i="24"/>
  <c r="K54" i="24"/>
  <c r="J54" i="24"/>
  <c r="B54" i="24"/>
  <c r="L35" i="24"/>
  <c r="K35" i="24"/>
  <c r="J35" i="24"/>
  <c r="B35" i="24"/>
  <c r="L68" i="24"/>
  <c r="K68" i="24"/>
  <c r="J68" i="24"/>
  <c r="B68" i="24"/>
  <c r="L105" i="24"/>
  <c r="K105" i="24"/>
  <c r="J105" i="24"/>
  <c r="B105" i="24"/>
  <c r="L141" i="24"/>
  <c r="K141" i="24"/>
  <c r="J141" i="24"/>
  <c r="B141" i="24"/>
  <c r="L31" i="24"/>
  <c r="K31" i="24"/>
  <c r="J31" i="24"/>
  <c r="B31" i="24"/>
  <c r="L171" i="24"/>
  <c r="K171" i="24"/>
  <c r="J171" i="24"/>
  <c r="B171" i="24"/>
  <c r="L135" i="24"/>
  <c r="K135" i="24"/>
  <c r="J135" i="24"/>
  <c r="B135" i="24"/>
  <c r="L151" i="24"/>
  <c r="K151" i="24"/>
  <c r="J151" i="24"/>
  <c r="B151" i="24"/>
  <c r="L130" i="24"/>
  <c r="K130" i="24"/>
  <c r="J130" i="24"/>
  <c r="B130" i="24"/>
  <c r="L97" i="24"/>
  <c r="K97" i="24"/>
  <c r="J97" i="24"/>
  <c r="B97" i="24"/>
  <c r="L187" i="24"/>
  <c r="K187" i="24"/>
  <c r="J187" i="24"/>
  <c r="B187" i="24"/>
  <c r="L125" i="24"/>
  <c r="K125" i="24"/>
  <c r="J125" i="24"/>
  <c r="B125" i="24"/>
  <c r="L133" i="24"/>
  <c r="K133" i="24"/>
  <c r="J133" i="24"/>
  <c r="B133" i="24"/>
  <c r="L132" i="24"/>
  <c r="K132" i="24"/>
  <c r="J132" i="24"/>
  <c r="B132" i="24"/>
  <c r="L106" i="24"/>
  <c r="K106" i="24"/>
  <c r="J106" i="24"/>
  <c r="B106" i="24"/>
  <c r="L9" i="24"/>
  <c r="K9" i="24"/>
  <c r="J9" i="24"/>
  <c r="B9" i="24"/>
  <c r="L84" i="24"/>
  <c r="K84" i="24"/>
  <c r="J84" i="24"/>
  <c r="B84" i="24"/>
  <c r="L158" i="24"/>
  <c r="K158" i="24"/>
  <c r="J158" i="24"/>
  <c r="B158" i="24"/>
  <c r="L23" i="24"/>
  <c r="K23" i="24"/>
  <c r="J23" i="24"/>
  <c r="B23" i="24"/>
  <c r="L83" i="24"/>
  <c r="K83" i="24"/>
  <c r="J83" i="24"/>
  <c r="B83" i="24"/>
  <c r="L86" i="24"/>
  <c r="K86" i="24"/>
  <c r="J86" i="24"/>
  <c r="B86" i="24"/>
  <c r="L28" i="24"/>
  <c r="K28" i="24"/>
  <c r="J28" i="24"/>
  <c r="B28" i="24"/>
  <c r="L175" i="24"/>
  <c r="K175" i="24"/>
  <c r="J175" i="24"/>
  <c r="B175" i="24"/>
  <c r="L72" i="24"/>
  <c r="K72" i="24"/>
  <c r="J72" i="24"/>
  <c r="B72" i="24"/>
  <c r="L50" i="24"/>
  <c r="K50" i="24"/>
  <c r="J50" i="24"/>
  <c r="B50" i="24"/>
  <c r="L64" i="24"/>
  <c r="K64" i="24"/>
  <c r="J64" i="24"/>
  <c r="B64" i="24"/>
  <c r="L153" i="24"/>
  <c r="K153" i="24"/>
  <c r="J153" i="24"/>
  <c r="B153" i="24"/>
  <c r="L164" i="24"/>
  <c r="K164" i="24"/>
  <c r="J164" i="24"/>
  <c r="B164" i="24"/>
  <c r="L191" i="24"/>
  <c r="K191" i="24"/>
  <c r="J191" i="24"/>
  <c r="B191" i="24"/>
  <c r="L192" i="24"/>
  <c r="K192" i="24"/>
  <c r="J192" i="24"/>
  <c r="B192" i="24"/>
  <c r="L43" i="24"/>
  <c r="K43" i="24"/>
  <c r="J43" i="24"/>
  <c r="B43" i="24"/>
  <c r="L149" i="24"/>
  <c r="K149" i="24"/>
  <c r="J149" i="24"/>
  <c r="B149" i="24"/>
  <c r="L44" i="24"/>
  <c r="K44" i="24"/>
  <c r="J44" i="24"/>
  <c r="B44" i="24"/>
  <c r="L82" i="24"/>
  <c r="K82" i="24"/>
  <c r="B82" i="24"/>
  <c r="AA2" i="7" l="1"/>
  <c r="AM1" i="7"/>
  <c r="AK1" i="7"/>
  <c r="AI1" i="7"/>
  <c r="AG1" i="7"/>
  <c r="AE1" i="7"/>
  <c r="AC1" i="7"/>
  <c r="AA1" i="7"/>
  <c r="Y1" i="7"/>
  <c r="W1" i="7"/>
  <c r="U1" i="7"/>
  <c r="S1" i="7"/>
  <c r="Q1" i="7"/>
  <c r="O1" i="7"/>
  <c r="M1" i="7"/>
  <c r="K1" i="7"/>
  <c r="I1" i="7"/>
  <c r="G1" i="7"/>
  <c r="E1" i="7"/>
  <c r="J61" i="2" l="1"/>
  <c r="J77" i="2"/>
  <c r="J182" i="2"/>
  <c r="J7" i="2"/>
  <c r="J19" i="2"/>
  <c r="J124" i="2"/>
  <c r="J146" i="2"/>
  <c r="J16" i="2"/>
  <c r="J82" i="2"/>
  <c r="J98" i="2"/>
  <c r="J184" i="2"/>
  <c r="J8" i="2"/>
  <c r="J123" i="2"/>
  <c r="J140" i="2"/>
  <c r="J136" i="2"/>
  <c r="J176" i="2"/>
  <c r="H6" i="2"/>
  <c r="J6" i="2" s="1"/>
  <c r="I6" i="2"/>
  <c r="H9" i="2"/>
  <c r="J9" i="2" s="1"/>
  <c r="I9" i="2"/>
  <c r="H18" i="2"/>
  <c r="J18" i="2" s="1"/>
  <c r="I18" i="2"/>
  <c r="H23" i="2"/>
  <c r="J23" i="2" s="1"/>
  <c r="I23" i="2"/>
  <c r="H26" i="2"/>
  <c r="J26" i="2" s="1"/>
  <c r="I26" i="2"/>
  <c r="H29" i="2"/>
  <c r="J29" i="2" s="1"/>
  <c r="I29" i="2"/>
  <c r="H31" i="2"/>
  <c r="J31" i="2" s="1"/>
  <c r="I31" i="2"/>
  <c r="H33" i="2"/>
  <c r="J33" i="2" s="1"/>
  <c r="I33" i="2"/>
  <c r="H34" i="2"/>
  <c r="J34" i="2" s="1"/>
  <c r="I34" i="2"/>
  <c r="H38" i="2"/>
  <c r="J38" i="2" s="1"/>
  <c r="I38" i="2"/>
  <c r="H40" i="2"/>
  <c r="J40" i="2" s="1"/>
  <c r="I40" i="2"/>
  <c r="H43" i="2"/>
  <c r="J43" i="2" s="1"/>
  <c r="I43" i="2"/>
  <c r="H45" i="2"/>
  <c r="J45" i="2" s="1"/>
  <c r="I45" i="2"/>
  <c r="H46" i="2"/>
  <c r="J46" i="2" s="1"/>
  <c r="I46" i="2"/>
  <c r="H49" i="2"/>
  <c r="J49" i="2" s="1"/>
  <c r="I49" i="2"/>
  <c r="H52" i="2"/>
  <c r="J52" i="2" s="1"/>
  <c r="I52" i="2"/>
  <c r="H53" i="2"/>
  <c r="J53" i="2" s="1"/>
  <c r="I53" i="2"/>
  <c r="H59" i="2"/>
  <c r="J59" i="2" s="1"/>
  <c r="I59" i="2"/>
  <c r="H61" i="2"/>
  <c r="I61" i="2"/>
  <c r="H66" i="2"/>
  <c r="J66" i="2" s="1"/>
  <c r="I66" i="2"/>
  <c r="H70" i="2"/>
  <c r="J70" i="2" s="1"/>
  <c r="I70" i="2"/>
  <c r="H76" i="2"/>
  <c r="J76" i="2" s="1"/>
  <c r="I76" i="2"/>
  <c r="H77" i="2"/>
  <c r="I77" i="2"/>
  <c r="H79" i="2"/>
  <c r="J79" i="2" s="1"/>
  <c r="I79" i="2"/>
  <c r="H89" i="2"/>
  <c r="J89" i="2" s="1"/>
  <c r="I89" i="2"/>
  <c r="H101" i="2"/>
  <c r="J101" i="2" s="1"/>
  <c r="I101" i="2"/>
  <c r="H102" i="2"/>
  <c r="J102" i="2" s="1"/>
  <c r="I102" i="2"/>
  <c r="H111" i="2"/>
  <c r="J111" i="2" s="1"/>
  <c r="I111" i="2"/>
  <c r="H112" i="2"/>
  <c r="J112" i="2" s="1"/>
  <c r="I112" i="2"/>
  <c r="H114" i="2"/>
  <c r="J114" i="2" s="1"/>
  <c r="I114" i="2"/>
  <c r="H120" i="2"/>
  <c r="J120" i="2" s="1"/>
  <c r="I120" i="2"/>
  <c r="H126" i="2"/>
  <c r="J126" i="2" s="1"/>
  <c r="I126" i="2"/>
  <c r="H128" i="2"/>
  <c r="J128" i="2" s="1"/>
  <c r="I128" i="2"/>
  <c r="H150" i="2"/>
  <c r="J150" i="2" s="1"/>
  <c r="I150" i="2"/>
  <c r="H155" i="2"/>
  <c r="J155" i="2" s="1"/>
  <c r="I155" i="2"/>
  <c r="H164" i="2"/>
  <c r="J164" i="2" s="1"/>
  <c r="I164" i="2"/>
  <c r="H165" i="2"/>
  <c r="J165" i="2" s="1"/>
  <c r="I165" i="2"/>
  <c r="H170" i="2"/>
  <c r="J170" i="2" s="1"/>
  <c r="I170" i="2"/>
  <c r="H182" i="2"/>
  <c r="I182" i="2"/>
  <c r="H185" i="2"/>
  <c r="J185" i="2" s="1"/>
  <c r="I185" i="2"/>
  <c r="H188" i="2"/>
  <c r="J188" i="2" s="1"/>
  <c r="I188" i="2"/>
  <c r="H4" i="2"/>
  <c r="J4" i="2" s="1"/>
  <c r="I4" i="2"/>
  <c r="H7" i="2"/>
  <c r="I7" i="2"/>
  <c r="H13" i="2"/>
  <c r="J13" i="2" s="1"/>
  <c r="I13" i="2"/>
  <c r="H14" i="2"/>
  <c r="J14" i="2" s="1"/>
  <c r="I14" i="2"/>
  <c r="H17" i="2"/>
  <c r="J17" i="2" s="1"/>
  <c r="I17" i="2"/>
  <c r="H19" i="2"/>
  <c r="I19" i="2"/>
  <c r="H30" i="2"/>
  <c r="J30" i="2" s="1"/>
  <c r="I30" i="2"/>
  <c r="H36" i="2"/>
  <c r="J36" i="2" s="1"/>
  <c r="I36" i="2"/>
  <c r="H51" i="2"/>
  <c r="J51" i="2" s="1"/>
  <c r="I51" i="2"/>
  <c r="H57" i="2"/>
  <c r="J57" i="2" s="1"/>
  <c r="I57" i="2"/>
  <c r="H78" i="2"/>
  <c r="J78" i="2" s="1"/>
  <c r="I78" i="2"/>
  <c r="H87" i="2"/>
  <c r="J87" i="2" s="1"/>
  <c r="I87" i="2"/>
  <c r="H97" i="2"/>
  <c r="J97" i="2" s="1"/>
  <c r="I97" i="2"/>
  <c r="H99" i="2"/>
  <c r="J99" i="2" s="1"/>
  <c r="I99" i="2"/>
  <c r="H103" i="2"/>
  <c r="J103" i="2" s="1"/>
  <c r="I103" i="2"/>
  <c r="H105" i="2"/>
  <c r="J105" i="2" s="1"/>
  <c r="I105" i="2"/>
  <c r="H110" i="2"/>
  <c r="J110" i="2" s="1"/>
  <c r="I110" i="2"/>
  <c r="H124" i="2"/>
  <c r="I124" i="2"/>
  <c r="H130" i="2"/>
  <c r="J130" i="2" s="1"/>
  <c r="I130" i="2"/>
  <c r="H142" i="2"/>
  <c r="J142" i="2" s="1"/>
  <c r="I142" i="2"/>
  <c r="H145" i="2"/>
  <c r="J145" i="2" s="1"/>
  <c r="I145" i="2"/>
  <c r="H146" i="2"/>
  <c r="I146" i="2"/>
  <c r="H162" i="2"/>
  <c r="J162" i="2" s="1"/>
  <c r="I162" i="2"/>
  <c r="H3" i="2"/>
  <c r="J3" i="2" s="1"/>
  <c r="I3" i="2"/>
  <c r="H15" i="2"/>
  <c r="J15" i="2" s="1"/>
  <c r="I15" i="2"/>
  <c r="H16" i="2"/>
  <c r="I16" i="2"/>
  <c r="H27" i="2"/>
  <c r="J27" i="2" s="1"/>
  <c r="I27" i="2"/>
  <c r="H32" i="2"/>
  <c r="J32" i="2" s="1"/>
  <c r="I32" i="2"/>
  <c r="H41" i="2"/>
  <c r="J41" i="2" s="1"/>
  <c r="I41" i="2"/>
  <c r="H42" i="2"/>
  <c r="J42" i="2" s="1"/>
  <c r="I42" i="2"/>
  <c r="H44" i="2"/>
  <c r="J44" i="2" s="1"/>
  <c r="I44" i="2"/>
  <c r="H55" i="2"/>
  <c r="J55" i="2" s="1"/>
  <c r="I55" i="2"/>
  <c r="H62" i="2"/>
  <c r="J62" i="2" s="1"/>
  <c r="I62" i="2"/>
  <c r="H63" i="2"/>
  <c r="J63" i="2" s="1"/>
  <c r="I63" i="2"/>
  <c r="H64" i="2"/>
  <c r="J64" i="2" s="1"/>
  <c r="I64" i="2"/>
  <c r="H67" i="2"/>
  <c r="J67" i="2" s="1"/>
  <c r="I67" i="2"/>
  <c r="H68" i="2"/>
  <c r="J68" i="2" s="1"/>
  <c r="I68" i="2"/>
  <c r="H69" i="2"/>
  <c r="J69" i="2" s="1"/>
  <c r="I69" i="2"/>
  <c r="H71" i="2"/>
  <c r="J71" i="2" s="1"/>
  <c r="I71" i="2"/>
  <c r="H72" i="2"/>
  <c r="J72" i="2" s="1"/>
  <c r="I72" i="2"/>
  <c r="H81" i="2"/>
  <c r="J81" i="2" s="1"/>
  <c r="I81" i="2"/>
  <c r="H82" i="2"/>
  <c r="I82" i="2"/>
  <c r="H88" i="2"/>
  <c r="J88" i="2" s="1"/>
  <c r="I88" i="2"/>
  <c r="H90" i="2"/>
  <c r="J90" i="2" s="1"/>
  <c r="I90" i="2"/>
  <c r="H93" i="2"/>
  <c r="J93" i="2" s="1"/>
  <c r="I93" i="2"/>
  <c r="H98" i="2"/>
  <c r="I98" i="2"/>
  <c r="H107" i="2"/>
  <c r="J107" i="2" s="1"/>
  <c r="I107" i="2"/>
  <c r="H109" i="2"/>
  <c r="J109" i="2" s="1"/>
  <c r="I109" i="2"/>
  <c r="H113" i="2"/>
  <c r="J113" i="2" s="1"/>
  <c r="I113" i="2"/>
  <c r="H115" i="2"/>
  <c r="J115" i="2" s="1"/>
  <c r="I115" i="2"/>
  <c r="H118" i="2"/>
  <c r="J118" i="2" s="1"/>
  <c r="I118" i="2"/>
  <c r="H129" i="2"/>
  <c r="J129" i="2" s="1"/>
  <c r="I129" i="2"/>
  <c r="H131" i="2"/>
  <c r="J131" i="2" s="1"/>
  <c r="I131" i="2"/>
  <c r="H134" i="2"/>
  <c r="J134" i="2" s="1"/>
  <c r="I134" i="2"/>
  <c r="H138" i="2"/>
  <c r="J138" i="2" s="1"/>
  <c r="I138" i="2"/>
  <c r="H141" i="2"/>
  <c r="J141" i="2" s="1"/>
  <c r="I141" i="2"/>
  <c r="H149" i="2"/>
  <c r="J149" i="2" s="1"/>
  <c r="I149" i="2"/>
  <c r="H152" i="2"/>
  <c r="J152" i="2" s="1"/>
  <c r="I152" i="2"/>
  <c r="H153" i="2"/>
  <c r="J153" i="2" s="1"/>
  <c r="I153" i="2"/>
  <c r="H154" i="2"/>
  <c r="J154" i="2" s="1"/>
  <c r="I154" i="2"/>
  <c r="H167" i="2"/>
  <c r="J167" i="2" s="1"/>
  <c r="I167" i="2"/>
  <c r="H184" i="2"/>
  <c r="I184" i="2"/>
  <c r="H189" i="2"/>
  <c r="J189" i="2" s="1"/>
  <c r="I189" i="2"/>
  <c r="H193" i="2"/>
  <c r="J193" i="2" s="1"/>
  <c r="I193" i="2"/>
  <c r="H2" i="2"/>
  <c r="I2" i="2"/>
  <c r="H8" i="2"/>
  <c r="I8" i="2"/>
  <c r="H10" i="2"/>
  <c r="J10" i="2" s="1"/>
  <c r="I10" i="2"/>
  <c r="H12" i="2"/>
  <c r="J12" i="2" s="1"/>
  <c r="I12" i="2"/>
  <c r="H21" i="2"/>
  <c r="J21" i="2" s="1"/>
  <c r="I21" i="2"/>
  <c r="H28" i="2"/>
  <c r="J28" i="2" s="1"/>
  <c r="I28" i="2"/>
  <c r="H35" i="2"/>
  <c r="J35" i="2" s="1"/>
  <c r="I35" i="2"/>
  <c r="H48" i="2"/>
  <c r="J48" i="2" s="1"/>
  <c r="I48" i="2"/>
  <c r="H50" i="2"/>
  <c r="J50" i="2" s="1"/>
  <c r="I50" i="2"/>
  <c r="H54" i="2"/>
  <c r="J54" i="2" s="1"/>
  <c r="I54" i="2"/>
  <c r="H56" i="2"/>
  <c r="J56" i="2" s="1"/>
  <c r="I56" i="2"/>
  <c r="H65" i="2"/>
  <c r="J65" i="2" s="1"/>
  <c r="I65" i="2"/>
  <c r="H83" i="2"/>
  <c r="J83" i="2" s="1"/>
  <c r="I83" i="2"/>
  <c r="H85" i="2"/>
  <c r="J85" i="2" s="1"/>
  <c r="I85" i="2"/>
  <c r="H116" i="2"/>
  <c r="J116" i="2" s="1"/>
  <c r="I116" i="2"/>
  <c r="H117" i="2"/>
  <c r="J117" i="2" s="1"/>
  <c r="I117" i="2"/>
  <c r="H119" i="2"/>
  <c r="J119" i="2" s="1"/>
  <c r="I119" i="2"/>
  <c r="H123" i="2"/>
  <c r="I123" i="2"/>
  <c r="H127" i="2"/>
  <c r="J127" i="2" s="1"/>
  <c r="I127" i="2"/>
  <c r="H133" i="2"/>
  <c r="J133" i="2" s="1"/>
  <c r="I133" i="2"/>
  <c r="H137" i="2"/>
  <c r="J137" i="2" s="1"/>
  <c r="I137" i="2"/>
  <c r="H140" i="2"/>
  <c r="I140" i="2"/>
  <c r="H156" i="2"/>
  <c r="J156" i="2" s="1"/>
  <c r="I156" i="2"/>
  <c r="H157" i="2"/>
  <c r="J157" i="2" s="1"/>
  <c r="I157" i="2"/>
  <c r="H158" i="2"/>
  <c r="J158" i="2" s="1"/>
  <c r="I158" i="2"/>
  <c r="H159" i="2"/>
  <c r="J159" i="2" s="1"/>
  <c r="I159" i="2"/>
  <c r="H163" i="2"/>
  <c r="J163" i="2" s="1"/>
  <c r="I163" i="2"/>
  <c r="H166" i="2"/>
  <c r="J166" i="2" s="1"/>
  <c r="I166" i="2"/>
  <c r="H179" i="2"/>
  <c r="J179" i="2" s="1"/>
  <c r="I179" i="2"/>
  <c r="H186" i="2"/>
  <c r="J186" i="2" s="1"/>
  <c r="I186" i="2"/>
  <c r="H190" i="2"/>
  <c r="J190" i="2" s="1"/>
  <c r="I190" i="2"/>
  <c r="H11" i="2"/>
  <c r="J11" i="2" s="1"/>
  <c r="I11" i="2"/>
  <c r="H22" i="2"/>
  <c r="J22" i="2" s="1"/>
  <c r="I22" i="2"/>
  <c r="H25" i="2"/>
  <c r="J25" i="2" s="1"/>
  <c r="I25" i="2"/>
  <c r="H37" i="2"/>
  <c r="J37" i="2" s="1"/>
  <c r="I37" i="2"/>
  <c r="H73" i="2"/>
  <c r="J73" i="2" s="1"/>
  <c r="I73" i="2"/>
  <c r="H74" i="2"/>
  <c r="J74" i="2" s="1"/>
  <c r="I74" i="2"/>
  <c r="H84" i="2"/>
  <c r="J84" i="2" s="1"/>
  <c r="I84" i="2"/>
  <c r="H92" i="2"/>
  <c r="J92" i="2" s="1"/>
  <c r="I92" i="2"/>
  <c r="H108" i="2"/>
  <c r="J108" i="2" s="1"/>
  <c r="I108" i="2"/>
  <c r="H135" i="2"/>
  <c r="J135" i="2" s="1"/>
  <c r="I135" i="2"/>
  <c r="H136" i="2"/>
  <c r="I136" i="2"/>
  <c r="H143" i="2"/>
  <c r="J143" i="2" s="1"/>
  <c r="I143" i="2"/>
  <c r="H169" i="2"/>
  <c r="J169" i="2" s="1"/>
  <c r="I169" i="2"/>
  <c r="H172" i="2"/>
  <c r="J172" i="2" s="1"/>
  <c r="I172" i="2"/>
  <c r="H175" i="2"/>
  <c r="J175" i="2" s="1"/>
  <c r="I175" i="2"/>
  <c r="H180" i="2"/>
  <c r="J180" i="2" s="1"/>
  <c r="I180" i="2"/>
  <c r="H192" i="2"/>
  <c r="J192" i="2" s="1"/>
  <c r="I192" i="2"/>
  <c r="H47" i="2"/>
  <c r="J47" i="2" s="1"/>
  <c r="I47" i="2"/>
  <c r="H75" i="2"/>
  <c r="J75" i="2" s="1"/>
  <c r="I75" i="2"/>
  <c r="H80" i="2"/>
  <c r="J80" i="2" s="1"/>
  <c r="I80" i="2"/>
  <c r="H91" i="2"/>
  <c r="J91" i="2" s="1"/>
  <c r="I91" i="2"/>
  <c r="H106" i="2"/>
  <c r="J106" i="2" s="1"/>
  <c r="I106" i="2"/>
  <c r="H121" i="2"/>
  <c r="J121" i="2" s="1"/>
  <c r="I121" i="2"/>
  <c r="H122" i="2"/>
  <c r="J122" i="2" s="1"/>
  <c r="I122" i="2"/>
  <c r="H125" i="2"/>
  <c r="J125" i="2" s="1"/>
  <c r="I125" i="2"/>
  <c r="H20" i="2"/>
  <c r="J20" i="2" s="1"/>
  <c r="I20" i="2"/>
  <c r="H24" i="2"/>
  <c r="J24" i="2" s="1"/>
  <c r="I24" i="2"/>
  <c r="H39" i="2"/>
  <c r="J39" i="2" s="1"/>
  <c r="I39" i="2"/>
  <c r="H58" i="2"/>
  <c r="J58" i="2" s="1"/>
  <c r="I58" i="2"/>
  <c r="H60" i="2"/>
  <c r="J60" i="2" s="1"/>
  <c r="I60" i="2"/>
  <c r="H104" i="2"/>
  <c r="J104" i="2" s="1"/>
  <c r="I104" i="2"/>
  <c r="H139" i="2"/>
  <c r="J139" i="2" s="1"/>
  <c r="I139" i="2"/>
  <c r="H148" i="2"/>
  <c r="J148" i="2" s="1"/>
  <c r="I148" i="2"/>
  <c r="H174" i="2"/>
  <c r="J174" i="2" s="1"/>
  <c r="I174" i="2"/>
  <c r="H181" i="2"/>
  <c r="J181" i="2" s="1"/>
  <c r="I181" i="2"/>
  <c r="H95" i="2"/>
  <c r="J95" i="2" s="1"/>
  <c r="I95" i="2"/>
  <c r="H171" i="2"/>
  <c r="J171" i="2" s="1"/>
  <c r="I171" i="2"/>
  <c r="H94" i="2"/>
  <c r="J94" i="2" s="1"/>
  <c r="I94" i="2"/>
  <c r="H132" i="2"/>
  <c r="J132" i="2" s="1"/>
  <c r="I132" i="2"/>
  <c r="H160" i="2"/>
  <c r="J160" i="2" s="1"/>
  <c r="I160" i="2"/>
  <c r="H161" i="2"/>
  <c r="J161" i="2" s="1"/>
  <c r="I161" i="2"/>
  <c r="H144" i="2"/>
  <c r="J144" i="2" s="1"/>
  <c r="I144" i="2"/>
  <c r="H151" i="2"/>
  <c r="J151" i="2" s="1"/>
  <c r="I151" i="2"/>
  <c r="H168" i="2"/>
  <c r="J168" i="2" s="1"/>
  <c r="I168" i="2"/>
  <c r="H173" i="2"/>
  <c r="J173" i="2" s="1"/>
  <c r="I173" i="2"/>
  <c r="H177" i="2"/>
  <c r="J177" i="2" s="1"/>
  <c r="I177" i="2"/>
  <c r="H147" i="2"/>
  <c r="J147" i="2" s="1"/>
  <c r="I147" i="2"/>
  <c r="H191" i="2"/>
  <c r="J191" i="2" s="1"/>
  <c r="I191" i="2"/>
  <c r="H86" i="2"/>
  <c r="J86" i="2" s="1"/>
  <c r="I86" i="2"/>
  <c r="H96" i="2"/>
  <c r="J96" i="2" s="1"/>
  <c r="I96" i="2"/>
  <c r="H183" i="2"/>
  <c r="J183" i="2" s="1"/>
  <c r="I183" i="2"/>
  <c r="H187" i="2"/>
  <c r="J187" i="2" s="1"/>
  <c r="I187" i="2"/>
  <c r="H100" i="2"/>
  <c r="J100" i="2" s="1"/>
  <c r="I100" i="2"/>
  <c r="H194" i="2"/>
  <c r="J194" i="2" s="1"/>
  <c r="I194" i="2"/>
  <c r="H176" i="2"/>
  <c r="I176" i="2"/>
  <c r="H178" i="2"/>
  <c r="J178" i="2" s="1"/>
  <c r="I178" i="2"/>
  <c r="I5" i="2"/>
  <c r="H5" i="2"/>
  <c r="J5" i="2"/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2" i="9"/>
  <c r="F7" i="1" l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/>
  <c r="F102" i="1"/>
  <c r="G102" i="1" s="1"/>
  <c r="F103" i="1"/>
  <c r="G103" i="1" s="1"/>
  <c r="F104" i="1"/>
  <c r="G104" i="1"/>
  <c r="F105" i="1"/>
  <c r="G105" i="1" s="1"/>
  <c r="F106" i="1"/>
  <c r="G106" i="1" s="1"/>
  <c r="F107" i="1"/>
  <c r="G107" i="1" s="1"/>
  <c r="F108" i="1"/>
  <c r="G108" i="1" s="1"/>
  <c r="F109" i="1"/>
  <c r="G109" i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3" i="1"/>
  <c r="G3" i="1" s="1"/>
  <c r="F4" i="1"/>
  <c r="G4" i="1" s="1"/>
  <c r="F5" i="1"/>
  <c r="G5" i="1" s="1"/>
  <c r="F6" i="1"/>
  <c r="G6" i="1" s="1"/>
  <c r="F2" i="1"/>
  <c r="G2" i="1" s="1"/>
  <c r="G8" i="23" l="1"/>
  <c r="I79" i="23" l="1"/>
  <c r="I111" i="23"/>
  <c r="G164" i="23"/>
  <c r="H170" i="23"/>
  <c r="G185" i="23"/>
  <c r="H185" i="23"/>
  <c r="G188" i="23"/>
  <c r="B194" i="23"/>
  <c r="B193" i="23"/>
  <c r="B192" i="23"/>
  <c r="B191" i="23"/>
  <c r="B190" i="23"/>
  <c r="B189" i="23"/>
  <c r="H188" i="23"/>
  <c r="B188" i="23"/>
  <c r="B187" i="23"/>
  <c r="B186" i="23"/>
  <c r="I185" i="23"/>
  <c r="B185" i="23"/>
  <c r="B184" i="23"/>
  <c r="B183" i="23"/>
  <c r="G182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I170" i="23"/>
  <c r="B170" i="23"/>
  <c r="B169" i="23"/>
  <c r="B168" i="23"/>
  <c r="B167" i="23"/>
  <c r="B166" i="23"/>
  <c r="H165" i="23"/>
  <c r="B165" i="23"/>
  <c r="H164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G150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G126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I114" i="23"/>
  <c r="B114" i="23"/>
  <c r="B113" i="23"/>
  <c r="B112" i="23"/>
  <c r="G111" i="23"/>
  <c r="B111" i="23"/>
  <c r="B110" i="23"/>
  <c r="B109" i="23"/>
  <c r="B108" i="23"/>
  <c r="B107" i="23"/>
  <c r="B106" i="23"/>
  <c r="B105" i="23"/>
  <c r="B104" i="23"/>
  <c r="B103" i="23"/>
  <c r="G102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G79" i="23"/>
  <c r="B79" i="23"/>
  <c r="B78" i="23"/>
  <c r="B77" i="23"/>
  <c r="H76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G53" i="23"/>
  <c r="B53" i="23"/>
  <c r="H52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G31" i="23"/>
  <c r="B31" i="23"/>
  <c r="B30" i="23"/>
  <c r="B29" i="23"/>
  <c r="B28" i="23"/>
  <c r="B27" i="23"/>
  <c r="B26" i="23"/>
  <c r="B25" i="23"/>
  <c r="B24" i="23"/>
  <c r="G23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B2" i="23"/>
  <c r="G170" i="23" l="1"/>
  <c r="I31" i="23"/>
  <c r="I52" i="23"/>
  <c r="G165" i="23"/>
  <c r="I164" i="23"/>
  <c r="I76" i="23"/>
  <c r="I188" i="23"/>
  <c r="I9" i="23"/>
  <c r="G9" i="23"/>
  <c r="H9" i="23"/>
  <c r="I34" i="23"/>
  <c r="G34" i="23"/>
  <c r="H34" i="23"/>
  <c r="I49" i="23"/>
  <c r="G49" i="23"/>
  <c r="H49" i="23"/>
  <c r="H53" i="23"/>
  <c r="I53" i="23"/>
  <c r="I26" i="23"/>
  <c r="G26" i="23"/>
  <c r="H29" i="23"/>
  <c r="I29" i="23"/>
  <c r="G29" i="23"/>
  <c r="H5" i="23"/>
  <c r="I5" i="23"/>
  <c r="H45" i="23"/>
  <c r="I45" i="23"/>
  <c r="G45" i="23"/>
  <c r="G6" i="23"/>
  <c r="H6" i="23"/>
  <c r="I6" i="23"/>
  <c r="G46" i="23"/>
  <c r="H46" i="23"/>
  <c r="I46" i="23"/>
  <c r="H61" i="23"/>
  <c r="I61" i="23"/>
  <c r="G61" i="23"/>
  <c r="I66" i="23"/>
  <c r="G66" i="23"/>
  <c r="H66" i="23"/>
  <c r="G5" i="23"/>
  <c r="H77" i="23"/>
  <c r="I77" i="23"/>
  <c r="G77" i="23"/>
  <c r="H101" i="23"/>
  <c r="I101" i="23"/>
  <c r="G101" i="23"/>
  <c r="H26" i="23"/>
  <c r="G70" i="23"/>
  <c r="H70" i="23"/>
  <c r="I70" i="23"/>
  <c r="I18" i="23"/>
  <c r="G18" i="23"/>
  <c r="H18" i="23"/>
  <c r="I33" i="23"/>
  <c r="G33" i="23"/>
  <c r="H33" i="23"/>
  <c r="G38" i="23"/>
  <c r="H38" i="23"/>
  <c r="I38" i="23"/>
  <c r="I89" i="23"/>
  <c r="G89" i="23"/>
  <c r="H89" i="23"/>
  <c r="H111" i="23"/>
  <c r="H79" i="23"/>
  <c r="H31" i="23"/>
  <c r="I126" i="23"/>
  <c r="G52" i="23"/>
  <c r="H126" i="23"/>
  <c r="G155" i="23"/>
  <c r="H155" i="23"/>
  <c r="H114" i="23"/>
  <c r="I23" i="23"/>
  <c r="H23" i="23"/>
  <c r="I182" i="23"/>
  <c r="I150" i="23"/>
  <c r="I102" i="23"/>
  <c r="G76" i="23"/>
  <c r="G43" i="23"/>
  <c r="H43" i="23"/>
  <c r="G59" i="23"/>
  <c r="H59" i="23"/>
  <c r="G114" i="23"/>
  <c r="G40" i="23"/>
  <c r="H40" i="23"/>
  <c r="I40" i="23"/>
  <c r="G112" i="23"/>
  <c r="H112" i="23"/>
  <c r="I112" i="23"/>
  <c r="G120" i="23"/>
  <c r="H120" i="23"/>
  <c r="I120" i="23"/>
  <c r="G128" i="23"/>
  <c r="H128" i="23"/>
  <c r="I128" i="23"/>
  <c r="H182" i="23"/>
  <c r="I155" i="23"/>
  <c r="H150" i="23"/>
  <c r="H102" i="23"/>
  <c r="I59" i="23"/>
  <c r="I43" i="23"/>
  <c r="I165" i="23"/>
  <c r="AM194" i="7" l="1"/>
  <c r="AK194" i="7"/>
  <c r="AI194" i="7"/>
  <c r="AG194" i="7"/>
  <c r="AE194" i="7"/>
  <c r="AC194" i="7"/>
  <c r="AA194" i="7"/>
  <c r="Y194" i="7"/>
  <c r="W194" i="7"/>
  <c r="U194" i="7"/>
  <c r="S194" i="7"/>
  <c r="Q194" i="7"/>
  <c r="O194" i="7"/>
  <c r="M194" i="7"/>
  <c r="K194" i="7"/>
  <c r="I194" i="7"/>
  <c r="G194" i="7"/>
  <c r="E194" i="7"/>
  <c r="AM193" i="7"/>
  <c r="AK193" i="7"/>
  <c r="AI193" i="7"/>
  <c r="AG193" i="7"/>
  <c r="AE193" i="7"/>
  <c r="AC193" i="7"/>
  <c r="AA193" i="7"/>
  <c r="Y193" i="7"/>
  <c r="W193" i="7"/>
  <c r="U193" i="7"/>
  <c r="S193" i="7"/>
  <c r="Q193" i="7"/>
  <c r="O193" i="7"/>
  <c r="M193" i="7"/>
  <c r="K193" i="7"/>
  <c r="I193" i="7"/>
  <c r="G193" i="7"/>
  <c r="E193" i="7"/>
  <c r="AM192" i="7"/>
  <c r="AK192" i="7"/>
  <c r="AI192" i="7"/>
  <c r="AG192" i="7"/>
  <c r="AE192" i="7"/>
  <c r="AC192" i="7"/>
  <c r="AA192" i="7"/>
  <c r="Y192" i="7"/>
  <c r="W192" i="7"/>
  <c r="U192" i="7"/>
  <c r="S192" i="7"/>
  <c r="Q192" i="7"/>
  <c r="O192" i="7"/>
  <c r="M192" i="7"/>
  <c r="K192" i="7"/>
  <c r="I192" i="7"/>
  <c r="G192" i="7"/>
  <c r="E192" i="7"/>
  <c r="AM191" i="7"/>
  <c r="AK191" i="7"/>
  <c r="AI191" i="7"/>
  <c r="AG191" i="7"/>
  <c r="AE191" i="7"/>
  <c r="AC191" i="7"/>
  <c r="AA191" i="7"/>
  <c r="Y191" i="7"/>
  <c r="W191" i="7"/>
  <c r="U191" i="7"/>
  <c r="S191" i="7"/>
  <c r="Q191" i="7"/>
  <c r="O191" i="7"/>
  <c r="M191" i="7"/>
  <c r="K191" i="7"/>
  <c r="I191" i="7"/>
  <c r="G191" i="7"/>
  <c r="E191" i="7"/>
  <c r="AM190" i="7"/>
  <c r="AK190" i="7"/>
  <c r="AI190" i="7"/>
  <c r="AG190" i="7"/>
  <c r="AE190" i="7"/>
  <c r="AC190" i="7"/>
  <c r="AA190" i="7"/>
  <c r="Y190" i="7"/>
  <c r="W190" i="7"/>
  <c r="U190" i="7"/>
  <c r="S190" i="7"/>
  <c r="Q190" i="7"/>
  <c r="O190" i="7"/>
  <c r="M190" i="7"/>
  <c r="K190" i="7"/>
  <c r="I190" i="7"/>
  <c r="G190" i="7"/>
  <c r="E190" i="7"/>
  <c r="AM189" i="7"/>
  <c r="AK189" i="7"/>
  <c r="AI189" i="7"/>
  <c r="AG189" i="7"/>
  <c r="AE189" i="7"/>
  <c r="AC189" i="7"/>
  <c r="AA189" i="7"/>
  <c r="Y189" i="7"/>
  <c r="W189" i="7"/>
  <c r="U189" i="7"/>
  <c r="S189" i="7"/>
  <c r="Q189" i="7"/>
  <c r="O189" i="7"/>
  <c r="M189" i="7"/>
  <c r="K189" i="7"/>
  <c r="I189" i="7"/>
  <c r="G189" i="7"/>
  <c r="E189" i="7"/>
  <c r="AM188" i="7"/>
  <c r="AK188" i="7"/>
  <c r="AI188" i="7"/>
  <c r="AG188" i="7"/>
  <c r="AE188" i="7"/>
  <c r="AC188" i="7"/>
  <c r="AA188" i="7"/>
  <c r="Y188" i="7"/>
  <c r="W188" i="7"/>
  <c r="U188" i="7"/>
  <c r="S188" i="7"/>
  <c r="Q188" i="7"/>
  <c r="O188" i="7"/>
  <c r="M188" i="7"/>
  <c r="K188" i="7"/>
  <c r="I188" i="7"/>
  <c r="G188" i="7"/>
  <c r="E188" i="7"/>
  <c r="AM187" i="7"/>
  <c r="AK187" i="7"/>
  <c r="AI187" i="7"/>
  <c r="AG187" i="7"/>
  <c r="AE187" i="7"/>
  <c r="AC187" i="7"/>
  <c r="AA187" i="7"/>
  <c r="Y187" i="7"/>
  <c r="W187" i="7"/>
  <c r="U187" i="7"/>
  <c r="S187" i="7"/>
  <c r="Q187" i="7"/>
  <c r="O187" i="7"/>
  <c r="M187" i="7"/>
  <c r="K187" i="7"/>
  <c r="I187" i="7"/>
  <c r="G187" i="7"/>
  <c r="E187" i="7"/>
  <c r="AM186" i="7"/>
  <c r="AK186" i="7"/>
  <c r="AI186" i="7"/>
  <c r="AG186" i="7"/>
  <c r="AE186" i="7"/>
  <c r="AC186" i="7"/>
  <c r="AA186" i="7"/>
  <c r="Y186" i="7"/>
  <c r="W186" i="7"/>
  <c r="U186" i="7"/>
  <c r="S186" i="7"/>
  <c r="Q186" i="7"/>
  <c r="O186" i="7"/>
  <c r="M186" i="7"/>
  <c r="K186" i="7"/>
  <c r="I186" i="7"/>
  <c r="G186" i="7"/>
  <c r="E186" i="7"/>
  <c r="AM185" i="7"/>
  <c r="AK185" i="7"/>
  <c r="AI185" i="7"/>
  <c r="AG185" i="7"/>
  <c r="AE185" i="7"/>
  <c r="AC185" i="7"/>
  <c r="AA185" i="7"/>
  <c r="Y185" i="7"/>
  <c r="W185" i="7"/>
  <c r="U185" i="7"/>
  <c r="S185" i="7"/>
  <c r="Q185" i="7"/>
  <c r="O185" i="7"/>
  <c r="M185" i="7"/>
  <c r="K185" i="7"/>
  <c r="I185" i="7"/>
  <c r="G185" i="7"/>
  <c r="E185" i="7"/>
  <c r="AM184" i="7"/>
  <c r="AK184" i="7"/>
  <c r="AI184" i="7"/>
  <c r="AG184" i="7"/>
  <c r="AE184" i="7"/>
  <c r="AC184" i="7"/>
  <c r="AA184" i="7"/>
  <c r="Y184" i="7"/>
  <c r="W184" i="7"/>
  <c r="U184" i="7"/>
  <c r="S184" i="7"/>
  <c r="Q184" i="7"/>
  <c r="O184" i="7"/>
  <c r="M184" i="7"/>
  <c r="K184" i="7"/>
  <c r="I184" i="7"/>
  <c r="G184" i="7"/>
  <c r="E184" i="7"/>
  <c r="AM183" i="7"/>
  <c r="AK183" i="7"/>
  <c r="AI183" i="7"/>
  <c r="AG183" i="7"/>
  <c r="AE183" i="7"/>
  <c r="AC183" i="7"/>
  <c r="AA183" i="7"/>
  <c r="Y183" i="7"/>
  <c r="W183" i="7"/>
  <c r="U183" i="7"/>
  <c r="S183" i="7"/>
  <c r="Q183" i="7"/>
  <c r="O183" i="7"/>
  <c r="M183" i="7"/>
  <c r="K183" i="7"/>
  <c r="I183" i="7"/>
  <c r="G183" i="7"/>
  <c r="E183" i="7"/>
  <c r="AM182" i="7"/>
  <c r="AK182" i="7"/>
  <c r="AI182" i="7"/>
  <c r="AG182" i="7"/>
  <c r="AE182" i="7"/>
  <c r="AC182" i="7"/>
  <c r="AA182" i="7"/>
  <c r="Y182" i="7"/>
  <c r="W182" i="7"/>
  <c r="U182" i="7"/>
  <c r="S182" i="7"/>
  <c r="Q182" i="7"/>
  <c r="O182" i="7"/>
  <c r="M182" i="7"/>
  <c r="K182" i="7"/>
  <c r="I182" i="7"/>
  <c r="G182" i="7"/>
  <c r="E182" i="7"/>
  <c r="AM181" i="7"/>
  <c r="AK181" i="7"/>
  <c r="AI181" i="7"/>
  <c r="AG181" i="7"/>
  <c r="AE181" i="7"/>
  <c r="AC181" i="7"/>
  <c r="AA181" i="7"/>
  <c r="Y181" i="7"/>
  <c r="W181" i="7"/>
  <c r="U181" i="7"/>
  <c r="S181" i="7"/>
  <c r="Q181" i="7"/>
  <c r="O181" i="7"/>
  <c r="M181" i="7"/>
  <c r="K181" i="7"/>
  <c r="I181" i="7"/>
  <c r="G181" i="7"/>
  <c r="E181" i="7"/>
  <c r="AM180" i="7"/>
  <c r="AK180" i="7"/>
  <c r="AI180" i="7"/>
  <c r="AG180" i="7"/>
  <c r="AE180" i="7"/>
  <c r="AC180" i="7"/>
  <c r="AA180" i="7"/>
  <c r="Y180" i="7"/>
  <c r="W180" i="7"/>
  <c r="U180" i="7"/>
  <c r="S180" i="7"/>
  <c r="Q180" i="7"/>
  <c r="O180" i="7"/>
  <c r="M180" i="7"/>
  <c r="K180" i="7"/>
  <c r="I180" i="7"/>
  <c r="G180" i="7"/>
  <c r="E180" i="7"/>
  <c r="AM179" i="7"/>
  <c r="AK179" i="7"/>
  <c r="AI179" i="7"/>
  <c r="AG179" i="7"/>
  <c r="AE179" i="7"/>
  <c r="AC179" i="7"/>
  <c r="AA179" i="7"/>
  <c r="Y179" i="7"/>
  <c r="W179" i="7"/>
  <c r="U179" i="7"/>
  <c r="S179" i="7"/>
  <c r="Q179" i="7"/>
  <c r="O179" i="7"/>
  <c r="M179" i="7"/>
  <c r="K179" i="7"/>
  <c r="I179" i="7"/>
  <c r="G179" i="7"/>
  <c r="E179" i="7"/>
  <c r="AM178" i="7"/>
  <c r="AK178" i="7"/>
  <c r="AI178" i="7"/>
  <c r="AG178" i="7"/>
  <c r="AE178" i="7"/>
  <c r="AC178" i="7"/>
  <c r="AA178" i="7"/>
  <c r="Y178" i="7"/>
  <c r="W178" i="7"/>
  <c r="U178" i="7"/>
  <c r="S178" i="7"/>
  <c r="Q178" i="7"/>
  <c r="O178" i="7"/>
  <c r="M178" i="7"/>
  <c r="K178" i="7"/>
  <c r="I178" i="7"/>
  <c r="G178" i="7"/>
  <c r="E178" i="7"/>
  <c r="AM177" i="7"/>
  <c r="AK177" i="7"/>
  <c r="AI177" i="7"/>
  <c r="AG177" i="7"/>
  <c r="AE177" i="7"/>
  <c r="AC177" i="7"/>
  <c r="AA177" i="7"/>
  <c r="Y177" i="7"/>
  <c r="W177" i="7"/>
  <c r="U177" i="7"/>
  <c r="S177" i="7"/>
  <c r="Q177" i="7"/>
  <c r="O177" i="7"/>
  <c r="M177" i="7"/>
  <c r="K177" i="7"/>
  <c r="I177" i="7"/>
  <c r="G177" i="7"/>
  <c r="E177" i="7"/>
  <c r="AM176" i="7"/>
  <c r="AK176" i="7"/>
  <c r="AI176" i="7"/>
  <c r="AG176" i="7"/>
  <c r="AE176" i="7"/>
  <c r="AC176" i="7"/>
  <c r="AA176" i="7"/>
  <c r="Y176" i="7"/>
  <c r="W176" i="7"/>
  <c r="U176" i="7"/>
  <c r="S176" i="7"/>
  <c r="Q176" i="7"/>
  <c r="O176" i="7"/>
  <c r="M176" i="7"/>
  <c r="K176" i="7"/>
  <c r="I176" i="7"/>
  <c r="G176" i="7"/>
  <c r="E176" i="7"/>
  <c r="AM175" i="7"/>
  <c r="AK175" i="7"/>
  <c r="AI175" i="7"/>
  <c r="AG175" i="7"/>
  <c r="AE175" i="7"/>
  <c r="AC175" i="7"/>
  <c r="AA175" i="7"/>
  <c r="Y175" i="7"/>
  <c r="W175" i="7"/>
  <c r="U175" i="7"/>
  <c r="S175" i="7"/>
  <c r="Q175" i="7"/>
  <c r="O175" i="7"/>
  <c r="M175" i="7"/>
  <c r="K175" i="7"/>
  <c r="I175" i="7"/>
  <c r="G175" i="7"/>
  <c r="E175" i="7"/>
  <c r="AM174" i="7"/>
  <c r="AK174" i="7"/>
  <c r="AI174" i="7"/>
  <c r="AG174" i="7"/>
  <c r="AE174" i="7"/>
  <c r="AC174" i="7"/>
  <c r="AA174" i="7"/>
  <c r="Y174" i="7"/>
  <c r="W174" i="7"/>
  <c r="U174" i="7"/>
  <c r="S174" i="7"/>
  <c r="Q174" i="7"/>
  <c r="O174" i="7"/>
  <c r="M174" i="7"/>
  <c r="K174" i="7"/>
  <c r="I174" i="7"/>
  <c r="G174" i="7"/>
  <c r="E174" i="7"/>
  <c r="AM173" i="7"/>
  <c r="AK173" i="7"/>
  <c r="AI173" i="7"/>
  <c r="AG173" i="7"/>
  <c r="AE173" i="7"/>
  <c r="AC173" i="7"/>
  <c r="AA173" i="7"/>
  <c r="Y173" i="7"/>
  <c r="W173" i="7"/>
  <c r="U173" i="7"/>
  <c r="S173" i="7"/>
  <c r="Q173" i="7"/>
  <c r="O173" i="7"/>
  <c r="M173" i="7"/>
  <c r="K173" i="7"/>
  <c r="I173" i="7"/>
  <c r="G173" i="7"/>
  <c r="E173" i="7"/>
  <c r="AM172" i="7"/>
  <c r="AK172" i="7"/>
  <c r="AI172" i="7"/>
  <c r="AG172" i="7"/>
  <c r="AE172" i="7"/>
  <c r="AC172" i="7"/>
  <c r="AA172" i="7"/>
  <c r="Y172" i="7"/>
  <c r="W172" i="7"/>
  <c r="U172" i="7"/>
  <c r="S172" i="7"/>
  <c r="Q172" i="7"/>
  <c r="O172" i="7"/>
  <c r="M172" i="7"/>
  <c r="K172" i="7"/>
  <c r="I172" i="7"/>
  <c r="G172" i="7"/>
  <c r="E172" i="7"/>
  <c r="AM171" i="7"/>
  <c r="AK171" i="7"/>
  <c r="AI171" i="7"/>
  <c r="AG171" i="7"/>
  <c r="AE171" i="7"/>
  <c r="AC171" i="7"/>
  <c r="AA171" i="7"/>
  <c r="Y171" i="7"/>
  <c r="W171" i="7"/>
  <c r="U171" i="7"/>
  <c r="S171" i="7"/>
  <c r="Q171" i="7"/>
  <c r="O171" i="7"/>
  <c r="M171" i="7"/>
  <c r="K171" i="7"/>
  <c r="I171" i="7"/>
  <c r="G171" i="7"/>
  <c r="E171" i="7"/>
  <c r="AM170" i="7"/>
  <c r="AK170" i="7"/>
  <c r="AI170" i="7"/>
  <c r="AG170" i="7"/>
  <c r="AE170" i="7"/>
  <c r="AC170" i="7"/>
  <c r="AA170" i="7"/>
  <c r="Y170" i="7"/>
  <c r="W170" i="7"/>
  <c r="U170" i="7"/>
  <c r="S170" i="7"/>
  <c r="Q170" i="7"/>
  <c r="O170" i="7"/>
  <c r="M170" i="7"/>
  <c r="K170" i="7"/>
  <c r="I170" i="7"/>
  <c r="G170" i="7"/>
  <c r="E170" i="7"/>
  <c r="AM169" i="7"/>
  <c r="AK169" i="7"/>
  <c r="AI169" i="7"/>
  <c r="AG169" i="7"/>
  <c r="AE169" i="7"/>
  <c r="AC169" i="7"/>
  <c r="AA169" i="7"/>
  <c r="Y169" i="7"/>
  <c r="W169" i="7"/>
  <c r="U169" i="7"/>
  <c r="S169" i="7"/>
  <c r="Q169" i="7"/>
  <c r="O169" i="7"/>
  <c r="M169" i="7"/>
  <c r="K169" i="7"/>
  <c r="I169" i="7"/>
  <c r="G169" i="7"/>
  <c r="E169" i="7"/>
  <c r="AM168" i="7"/>
  <c r="AK168" i="7"/>
  <c r="AI168" i="7"/>
  <c r="AG168" i="7"/>
  <c r="AE168" i="7"/>
  <c r="AC168" i="7"/>
  <c r="AA168" i="7"/>
  <c r="Y168" i="7"/>
  <c r="W168" i="7"/>
  <c r="U168" i="7"/>
  <c r="S168" i="7"/>
  <c r="Q168" i="7"/>
  <c r="O168" i="7"/>
  <c r="M168" i="7"/>
  <c r="K168" i="7"/>
  <c r="I168" i="7"/>
  <c r="G168" i="7"/>
  <c r="E168" i="7"/>
  <c r="AM167" i="7"/>
  <c r="AK167" i="7"/>
  <c r="AI167" i="7"/>
  <c r="AG167" i="7"/>
  <c r="AE167" i="7"/>
  <c r="AC167" i="7"/>
  <c r="AA167" i="7"/>
  <c r="Y167" i="7"/>
  <c r="W167" i="7"/>
  <c r="U167" i="7"/>
  <c r="S167" i="7"/>
  <c r="Q167" i="7"/>
  <c r="O167" i="7"/>
  <c r="M167" i="7"/>
  <c r="K167" i="7"/>
  <c r="I167" i="7"/>
  <c r="G167" i="7"/>
  <c r="E167" i="7"/>
  <c r="AM166" i="7"/>
  <c r="AK166" i="7"/>
  <c r="AI166" i="7"/>
  <c r="AG166" i="7"/>
  <c r="AE166" i="7"/>
  <c r="AC166" i="7"/>
  <c r="AA166" i="7"/>
  <c r="Y166" i="7"/>
  <c r="W166" i="7"/>
  <c r="U166" i="7"/>
  <c r="S166" i="7"/>
  <c r="Q166" i="7"/>
  <c r="O166" i="7"/>
  <c r="M166" i="7"/>
  <c r="K166" i="7"/>
  <c r="I166" i="7"/>
  <c r="G166" i="7"/>
  <c r="E166" i="7"/>
  <c r="AM165" i="7"/>
  <c r="AK165" i="7"/>
  <c r="AI165" i="7"/>
  <c r="AG165" i="7"/>
  <c r="AE165" i="7"/>
  <c r="AC165" i="7"/>
  <c r="AA165" i="7"/>
  <c r="Y165" i="7"/>
  <c r="W165" i="7"/>
  <c r="U165" i="7"/>
  <c r="S165" i="7"/>
  <c r="Q165" i="7"/>
  <c r="O165" i="7"/>
  <c r="M165" i="7"/>
  <c r="K165" i="7"/>
  <c r="I165" i="7"/>
  <c r="G165" i="7"/>
  <c r="E165" i="7"/>
  <c r="AM164" i="7"/>
  <c r="AK164" i="7"/>
  <c r="AI164" i="7"/>
  <c r="AG164" i="7"/>
  <c r="AE164" i="7"/>
  <c r="AC164" i="7"/>
  <c r="AA164" i="7"/>
  <c r="Y164" i="7"/>
  <c r="W164" i="7"/>
  <c r="U164" i="7"/>
  <c r="S164" i="7"/>
  <c r="Q164" i="7"/>
  <c r="O164" i="7"/>
  <c r="M164" i="7"/>
  <c r="K164" i="7"/>
  <c r="I164" i="7"/>
  <c r="G164" i="7"/>
  <c r="E164" i="7"/>
  <c r="AM163" i="7"/>
  <c r="AK163" i="7"/>
  <c r="AI163" i="7"/>
  <c r="AG163" i="7"/>
  <c r="AE163" i="7"/>
  <c r="AC163" i="7"/>
  <c r="AA163" i="7"/>
  <c r="Y163" i="7"/>
  <c r="W163" i="7"/>
  <c r="U163" i="7"/>
  <c r="S163" i="7"/>
  <c r="Q163" i="7"/>
  <c r="O163" i="7"/>
  <c r="M163" i="7"/>
  <c r="K163" i="7"/>
  <c r="I163" i="7"/>
  <c r="G163" i="7"/>
  <c r="E163" i="7"/>
  <c r="AM162" i="7"/>
  <c r="AK162" i="7"/>
  <c r="AI162" i="7"/>
  <c r="AG162" i="7"/>
  <c r="AE162" i="7"/>
  <c r="AC162" i="7"/>
  <c r="AA162" i="7"/>
  <c r="Y162" i="7"/>
  <c r="W162" i="7"/>
  <c r="U162" i="7"/>
  <c r="S162" i="7"/>
  <c r="Q162" i="7"/>
  <c r="O162" i="7"/>
  <c r="M162" i="7"/>
  <c r="K162" i="7"/>
  <c r="I162" i="7"/>
  <c r="G162" i="7"/>
  <c r="E162" i="7"/>
  <c r="AM161" i="7"/>
  <c r="AK161" i="7"/>
  <c r="AI161" i="7"/>
  <c r="AG161" i="7"/>
  <c r="AE161" i="7"/>
  <c r="AC161" i="7"/>
  <c r="AA161" i="7"/>
  <c r="Y161" i="7"/>
  <c r="W161" i="7"/>
  <c r="U161" i="7"/>
  <c r="S161" i="7"/>
  <c r="Q161" i="7"/>
  <c r="O161" i="7"/>
  <c r="M161" i="7"/>
  <c r="K161" i="7"/>
  <c r="I161" i="7"/>
  <c r="G161" i="7"/>
  <c r="E161" i="7"/>
  <c r="AM160" i="7"/>
  <c r="AK160" i="7"/>
  <c r="AI160" i="7"/>
  <c r="AG160" i="7"/>
  <c r="AE160" i="7"/>
  <c r="AC160" i="7"/>
  <c r="AA160" i="7"/>
  <c r="Y160" i="7"/>
  <c r="W160" i="7"/>
  <c r="U160" i="7"/>
  <c r="S160" i="7"/>
  <c r="Q160" i="7"/>
  <c r="O160" i="7"/>
  <c r="M160" i="7"/>
  <c r="K160" i="7"/>
  <c r="I160" i="7"/>
  <c r="G160" i="7"/>
  <c r="E160" i="7"/>
  <c r="AM159" i="7"/>
  <c r="AK159" i="7"/>
  <c r="AI159" i="7"/>
  <c r="AG159" i="7"/>
  <c r="AE159" i="7"/>
  <c r="AC159" i="7"/>
  <c r="AA159" i="7"/>
  <c r="Y159" i="7"/>
  <c r="W159" i="7"/>
  <c r="U159" i="7"/>
  <c r="S159" i="7"/>
  <c r="Q159" i="7"/>
  <c r="O159" i="7"/>
  <c r="M159" i="7"/>
  <c r="K159" i="7"/>
  <c r="I159" i="7"/>
  <c r="G159" i="7"/>
  <c r="E159" i="7"/>
  <c r="AM158" i="7"/>
  <c r="AK158" i="7"/>
  <c r="AI158" i="7"/>
  <c r="AG158" i="7"/>
  <c r="AE158" i="7"/>
  <c r="AC158" i="7"/>
  <c r="AA158" i="7"/>
  <c r="Y158" i="7"/>
  <c r="W158" i="7"/>
  <c r="U158" i="7"/>
  <c r="S158" i="7"/>
  <c r="Q158" i="7"/>
  <c r="O158" i="7"/>
  <c r="M158" i="7"/>
  <c r="K158" i="7"/>
  <c r="I158" i="7"/>
  <c r="G158" i="7"/>
  <c r="E158" i="7"/>
  <c r="AM157" i="7"/>
  <c r="AK157" i="7"/>
  <c r="AI157" i="7"/>
  <c r="AG157" i="7"/>
  <c r="AE157" i="7"/>
  <c r="AC157" i="7"/>
  <c r="AA157" i="7"/>
  <c r="Y157" i="7"/>
  <c r="W157" i="7"/>
  <c r="U157" i="7"/>
  <c r="S157" i="7"/>
  <c r="Q157" i="7"/>
  <c r="O157" i="7"/>
  <c r="M157" i="7"/>
  <c r="K157" i="7"/>
  <c r="I157" i="7"/>
  <c r="G157" i="7"/>
  <c r="E157" i="7"/>
  <c r="AM156" i="7"/>
  <c r="AK156" i="7"/>
  <c r="AI156" i="7"/>
  <c r="AG156" i="7"/>
  <c r="AE156" i="7"/>
  <c r="AC156" i="7"/>
  <c r="AA156" i="7"/>
  <c r="Y156" i="7"/>
  <c r="W156" i="7"/>
  <c r="U156" i="7"/>
  <c r="S156" i="7"/>
  <c r="Q156" i="7"/>
  <c r="O156" i="7"/>
  <c r="M156" i="7"/>
  <c r="K156" i="7"/>
  <c r="I156" i="7"/>
  <c r="G156" i="7"/>
  <c r="E156" i="7"/>
  <c r="AM155" i="7"/>
  <c r="AK155" i="7"/>
  <c r="AI155" i="7"/>
  <c r="AG155" i="7"/>
  <c r="AE155" i="7"/>
  <c r="AC155" i="7"/>
  <c r="AA155" i="7"/>
  <c r="Y155" i="7"/>
  <c r="W155" i="7"/>
  <c r="U155" i="7"/>
  <c r="S155" i="7"/>
  <c r="Q155" i="7"/>
  <c r="O155" i="7"/>
  <c r="M155" i="7"/>
  <c r="K155" i="7"/>
  <c r="I155" i="7"/>
  <c r="G155" i="7"/>
  <c r="E155" i="7"/>
  <c r="AM154" i="7"/>
  <c r="AK154" i="7"/>
  <c r="AI154" i="7"/>
  <c r="AG154" i="7"/>
  <c r="AE154" i="7"/>
  <c r="AC154" i="7"/>
  <c r="AA154" i="7"/>
  <c r="Y154" i="7"/>
  <c r="W154" i="7"/>
  <c r="U154" i="7"/>
  <c r="S154" i="7"/>
  <c r="Q154" i="7"/>
  <c r="O154" i="7"/>
  <c r="M154" i="7"/>
  <c r="K154" i="7"/>
  <c r="I154" i="7"/>
  <c r="G154" i="7"/>
  <c r="E154" i="7"/>
  <c r="AM153" i="7"/>
  <c r="AK153" i="7"/>
  <c r="AI153" i="7"/>
  <c r="AG153" i="7"/>
  <c r="AE153" i="7"/>
  <c r="AC153" i="7"/>
  <c r="AA153" i="7"/>
  <c r="Y153" i="7"/>
  <c r="W153" i="7"/>
  <c r="U153" i="7"/>
  <c r="S153" i="7"/>
  <c r="Q153" i="7"/>
  <c r="O153" i="7"/>
  <c r="M153" i="7"/>
  <c r="K153" i="7"/>
  <c r="I153" i="7"/>
  <c r="G153" i="7"/>
  <c r="E153" i="7"/>
  <c r="AM152" i="7"/>
  <c r="AK152" i="7"/>
  <c r="AI152" i="7"/>
  <c r="AG152" i="7"/>
  <c r="AE152" i="7"/>
  <c r="AC152" i="7"/>
  <c r="AA152" i="7"/>
  <c r="Y152" i="7"/>
  <c r="W152" i="7"/>
  <c r="U152" i="7"/>
  <c r="S152" i="7"/>
  <c r="Q152" i="7"/>
  <c r="O152" i="7"/>
  <c r="M152" i="7"/>
  <c r="K152" i="7"/>
  <c r="I152" i="7"/>
  <c r="G152" i="7"/>
  <c r="E152" i="7"/>
  <c r="AM151" i="7"/>
  <c r="AK151" i="7"/>
  <c r="AI151" i="7"/>
  <c r="AG151" i="7"/>
  <c r="AE151" i="7"/>
  <c r="AC151" i="7"/>
  <c r="AA151" i="7"/>
  <c r="Y151" i="7"/>
  <c r="W151" i="7"/>
  <c r="U151" i="7"/>
  <c r="S151" i="7"/>
  <c r="Q151" i="7"/>
  <c r="O151" i="7"/>
  <c r="M151" i="7"/>
  <c r="K151" i="7"/>
  <c r="I151" i="7"/>
  <c r="G151" i="7"/>
  <c r="E151" i="7"/>
  <c r="AM150" i="7"/>
  <c r="AK150" i="7"/>
  <c r="AI150" i="7"/>
  <c r="AG150" i="7"/>
  <c r="AE150" i="7"/>
  <c r="AC150" i="7"/>
  <c r="AA150" i="7"/>
  <c r="Y150" i="7"/>
  <c r="W150" i="7"/>
  <c r="U150" i="7"/>
  <c r="S150" i="7"/>
  <c r="Q150" i="7"/>
  <c r="O150" i="7"/>
  <c r="M150" i="7"/>
  <c r="K150" i="7"/>
  <c r="I150" i="7"/>
  <c r="G150" i="7"/>
  <c r="E150" i="7"/>
  <c r="AM149" i="7"/>
  <c r="AK149" i="7"/>
  <c r="AI149" i="7"/>
  <c r="AG149" i="7"/>
  <c r="AE149" i="7"/>
  <c r="AC149" i="7"/>
  <c r="AA149" i="7"/>
  <c r="Y149" i="7"/>
  <c r="W149" i="7"/>
  <c r="U149" i="7"/>
  <c r="S149" i="7"/>
  <c r="Q149" i="7"/>
  <c r="O149" i="7"/>
  <c r="M149" i="7"/>
  <c r="K149" i="7"/>
  <c r="I149" i="7"/>
  <c r="G149" i="7"/>
  <c r="E149" i="7"/>
  <c r="AM148" i="7"/>
  <c r="AK148" i="7"/>
  <c r="AI148" i="7"/>
  <c r="AG148" i="7"/>
  <c r="AE148" i="7"/>
  <c r="AC148" i="7"/>
  <c r="AA148" i="7"/>
  <c r="Y148" i="7"/>
  <c r="W148" i="7"/>
  <c r="U148" i="7"/>
  <c r="S148" i="7"/>
  <c r="Q148" i="7"/>
  <c r="O148" i="7"/>
  <c r="M148" i="7"/>
  <c r="K148" i="7"/>
  <c r="I148" i="7"/>
  <c r="G148" i="7"/>
  <c r="E148" i="7"/>
  <c r="AM147" i="7"/>
  <c r="AK147" i="7"/>
  <c r="AI147" i="7"/>
  <c r="AG147" i="7"/>
  <c r="AE147" i="7"/>
  <c r="AC147" i="7"/>
  <c r="AA147" i="7"/>
  <c r="Y147" i="7"/>
  <c r="W147" i="7"/>
  <c r="U147" i="7"/>
  <c r="S147" i="7"/>
  <c r="Q147" i="7"/>
  <c r="O147" i="7"/>
  <c r="M147" i="7"/>
  <c r="K147" i="7"/>
  <c r="I147" i="7"/>
  <c r="G147" i="7"/>
  <c r="E147" i="7"/>
  <c r="AM146" i="7"/>
  <c r="AK146" i="7"/>
  <c r="AI146" i="7"/>
  <c r="AG146" i="7"/>
  <c r="AE146" i="7"/>
  <c r="AC146" i="7"/>
  <c r="AA146" i="7"/>
  <c r="Y146" i="7"/>
  <c r="W146" i="7"/>
  <c r="U146" i="7"/>
  <c r="S146" i="7"/>
  <c r="Q146" i="7"/>
  <c r="O146" i="7"/>
  <c r="M146" i="7"/>
  <c r="K146" i="7"/>
  <c r="I146" i="7"/>
  <c r="G146" i="7"/>
  <c r="E146" i="7"/>
  <c r="AM145" i="7"/>
  <c r="AK145" i="7"/>
  <c r="AI145" i="7"/>
  <c r="AG145" i="7"/>
  <c r="AE145" i="7"/>
  <c r="AC145" i="7"/>
  <c r="AA145" i="7"/>
  <c r="Y145" i="7"/>
  <c r="W145" i="7"/>
  <c r="U145" i="7"/>
  <c r="S145" i="7"/>
  <c r="Q145" i="7"/>
  <c r="O145" i="7"/>
  <c r="M145" i="7"/>
  <c r="K145" i="7"/>
  <c r="I145" i="7"/>
  <c r="G145" i="7"/>
  <c r="E145" i="7"/>
  <c r="AM144" i="7"/>
  <c r="AK144" i="7"/>
  <c r="AI144" i="7"/>
  <c r="AG144" i="7"/>
  <c r="AE144" i="7"/>
  <c r="AC144" i="7"/>
  <c r="AA144" i="7"/>
  <c r="Y144" i="7"/>
  <c r="W144" i="7"/>
  <c r="U144" i="7"/>
  <c r="S144" i="7"/>
  <c r="Q144" i="7"/>
  <c r="O144" i="7"/>
  <c r="M144" i="7"/>
  <c r="K144" i="7"/>
  <c r="I144" i="7"/>
  <c r="G144" i="7"/>
  <c r="E144" i="7"/>
  <c r="AM143" i="7"/>
  <c r="AK143" i="7"/>
  <c r="AI143" i="7"/>
  <c r="AG143" i="7"/>
  <c r="AE143" i="7"/>
  <c r="AC143" i="7"/>
  <c r="AA143" i="7"/>
  <c r="Y143" i="7"/>
  <c r="W143" i="7"/>
  <c r="U143" i="7"/>
  <c r="S143" i="7"/>
  <c r="Q143" i="7"/>
  <c r="O143" i="7"/>
  <c r="M143" i="7"/>
  <c r="K143" i="7"/>
  <c r="I143" i="7"/>
  <c r="G143" i="7"/>
  <c r="E143" i="7"/>
  <c r="AM142" i="7"/>
  <c r="AK142" i="7"/>
  <c r="AI142" i="7"/>
  <c r="AG142" i="7"/>
  <c r="AE142" i="7"/>
  <c r="AC142" i="7"/>
  <c r="AA142" i="7"/>
  <c r="Y142" i="7"/>
  <c r="W142" i="7"/>
  <c r="U142" i="7"/>
  <c r="S142" i="7"/>
  <c r="Q142" i="7"/>
  <c r="O142" i="7"/>
  <c r="M142" i="7"/>
  <c r="K142" i="7"/>
  <c r="I142" i="7"/>
  <c r="G142" i="7"/>
  <c r="E142" i="7"/>
  <c r="AM141" i="7"/>
  <c r="AK141" i="7"/>
  <c r="AI141" i="7"/>
  <c r="AG141" i="7"/>
  <c r="AE141" i="7"/>
  <c r="AC141" i="7"/>
  <c r="AA141" i="7"/>
  <c r="Y141" i="7"/>
  <c r="W141" i="7"/>
  <c r="U141" i="7"/>
  <c r="S141" i="7"/>
  <c r="Q141" i="7"/>
  <c r="O141" i="7"/>
  <c r="M141" i="7"/>
  <c r="K141" i="7"/>
  <c r="I141" i="7"/>
  <c r="G141" i="7"/>
  <c r="E141" i="7"/>
  <c r="AM140" i="7"/>
  <c r="AK140" i="7"/>
  <c r="AI140" i="7"/>
  <c r="AG140" i="7"/>
  <c r="AE140" i="7"/>
  <c r="AC140" i="7"/>
  <c r="AA140" i="7"/>
  <c r="Y140" i="7"/>
  <c r="W140" i="7"/>
  <c r="U140" i="7"/>
  <c r="S140" i="7"/>
  <c r="Q140" i="7"/>
  <c r="O140" i="7"/>
  <c r="M140" i="7"/>
  <c r="K140" i="7"/>
  <c r="I140" i="7"/>
  <c r="G140" i="7"/>
  <c r="E140" i="7"/>
  <c r="AM139" i="7"/>
  <c r="AK139" i="7"/>
  <c r="AI139" i="7"/>
  <c r="AG139" i="7"/>
  <c r="AE139" i="7"/>
  <c r="AC139" i="7"/>
  <c r="AA139" i="7"/>
  <c r="Y139" i="7"/>
  <c r="W139" i="7"/>
  <c r="U139" i="7"/>
  <c r="S139" i="7"/>
  <c r="Q139" i="7"/>
  <c r="O139" i="7"/>
  <c r="M139" i="7"/>
  <c r="K139" i="7"/>
  <c r="I139" i="7"/>
  <c r="G139" i="7"/>
  <c r="E139" i="7"/>
  <c r="AM138" i="7"/>
  <c r="AK138" i="7"/>
  <c r="AI138" i="7"/>
  <c r="AG138" i="7"/>
  <c r="AE138" i="7"/>
  <c r="AC138" i="7"/>
  <c r="AA138" i="7"/>
  <c r="Y138" i="7"/>
  <c r="W138" i="7"/>
  <c r="U138" i="7"/>
  <c r="S138" i="7"/>
  <c r="Q138" i="7"/>
  <c r="O138" i="7"/>
  <c r="M138" i="7"/>
  <c r="K138" i="7"/>
  <c r="I138" i="7"/>
  <c r="G138" i="7"/>
  <c r="E138" i="7"/>
  <c r="AM137" i="7"/>
  <c r="AK137" i="7"/>
  <c r="AI137" i="7"/>
  <c r="AG137" i="7"/>
  <c r="AE137" i="7"/>
  <c r="AC137" i="7"/>
  <c r="AA137" i="7"/>
  <c r="Y137" i="7"/>
  <c r="W137" i="7"/>
  <c r="U137" i="7"/>
  <c r="S137" i="7"/>
  <c r="Q137" i="7"/>
  <c r="O137" i="7"/>
  <c r="M137" i="7"/>
  <c r="K137" i="7"/>
  <c r="I137" i="7"/>
  <c r="G137" i="7"/>
  <c r="E137" i="7"/>
  <c r="AM136" i="7"/>
  <c r="AK136" i="7"/>
  <c r="AI136" i="7"/>
  <c r="AG136" i="7"/>
  <c r="AE136" i="7"/>
  <c r="AC136" i="7"/>
  <c r="AA136" i="7"/>
  <c r="Y136" i="7"/>
  <c r="W136" i="7"/>
  <c r="U136" i="7"/>
  <c r="S136" i="7"/>
  <c r="Q136" i="7"/>
  <c r="O136" i="7"/>
  <c r="M136" i="7"/>
  <c r="K136" i="7"/>
  <c r="I136" i="7"/>
  <c r="G136" i="7"/>
  <c r="E136" i="7"/>
  <c r="AM135" i="7"/>
  <c r="AK135" i="7"/>
  <c r="AI135" i="7"/>
  <c r="AG135" i="7"/>
  <c r="AE135" i="7"/>
  <c r="AC135" i="7"/>
  <c r="AA135" i="7"/>
  <c r="Y135" i="7"/>
  <c r="W135" i="7"/>
  <c r="U135" i="7"/>
  <c r="S135" i="7"/>
  <c r="Q135" i="7"/>
  <c r="O135" i="7"/>
  <c r="M135" i="7"/>
  <c r="K135" i="7"/>
  <c r="I135" i="7"/>
  <c r="G135" i="7"/>
  <c r="E135" i="7"/>
  <c r="AM134" i="7"/>
  <c r="AK134" i="7"/>
  <c r="AI134" i="7"/>
  <c r="AG134" i="7"/>
  <c r="AE134" i="7"/>
  <c r="AC134" i="7"/>
  <c r="AA134" i="7"/>
  <c r="Y134" i="7"/>
  <c r="W134" i="7"/>
  <c r="U134" i="7"/>
  <c r="S134" i="7"/>
  <c r="Q134" i="7"/>
  <c r="O134" i="7"/>
  <c r="M134" i="7"/>
  <c r="K134" i="7"/>
  <c r="I134" i="7"/>
  <c r="G134" i="7"/>
  <c r="E134" i="7"/>
  <c r="AM133" i="7"/>
  <c r="AK133" i="7"/>
  <c r="AI133" i="7"/>
  <c r="AG133" i="7"/>
  <c r="AE133" i="7"/>
  <c r="AC133" i="7"/>
  <c r="AA133" i="7"/>
  <c r="Y133" i="7"/>
  <c r="W133" i="7"/>
  <c r="U133" i="7"/>
  <c r="S133" i="7"/>
  <c r="Q133" i="7"/>
  <c r="O133" i="7"/>
  <c r="M133" i="7"/>
  <c r="K133" i="7"/>
  <c r="I133" i="7"/>
  <c r="G133" i="7"/>
  <c r="E133" i="7"/>
  <c r="AM132" i="7"/>
  <c r="AK132" i="7"/>
  <c r="AI132" i="7"/>
  <c r="AG132" i="7"/>
  <c r="AE132" i="7"/>
  <c r="AC132" i="7"/>
  <c r="AA132" i="7"/>
  <c r="Y132" i="7"/>
  <c r="W132" i="7"/>
  <c r="U132" i="7"/>
  <c r="S132" i="7"/>
  <c r="Q132" i="7"/>
  <c r="O132" i="7"/>
  <c r="M132" i="7"/>
  <c r="K132" i="7"/>
  <c r="I132" i="7"/>
  <c r="G132" i="7"/>
  <c r="E132" i="7"/>
  <c r="AM131" i="7"/>
  <c r="AK131" i="7"/>
  <c r="AI131" i="7"/>
  <c r="AG131" i="7"/>
  <c r="AE131" i="7"/>
  <c r="AC131" i="7"/>
  <c r="AA131" i="7"/>
  <c r="Y131" i="7"/>
  <c r="W131" i="7"/>
  <c r="U131" i="7"/>
  <c r="S131" i="7"/>
  <c r="Q131" i="7"/>
  <c r="O131" i="7"/>
  <c r="M131" i="7"/>
  <c r="K131" i="7"/>
  <c r="I131" i="7"/>
  <c r="G131" i="7"/>
  <c r="E131" i="7"/>
  <c r="AM130" i="7"/>
  <c r="AK130" i="7"/>
  <c r="AI130" i="7"/>
  <c r="AG130" i="7"/>
  <c r="AE130" i="7"/>
  <c r="AC130" i="7"/>
  <c r="AA130" i="7"/>
  <c r="Y130" i="7"/>
  <c r="W130" i="7"/>
  <c r="U130" i="7"/>
  <c r="S130" i="7"/>
  <c r="Q130" i="7"/>
  <c r="O130" i="7"/>
  <c r="M130" i="7"/>
  <c r="K130" i="7"/>
  <c r="I130" i="7"/>
  <c r="G130" i="7"/>
  <c r="E130" i="7"/>
  <c r="AM129" i="7"/>
  <c r="AK129" i="7"/>
  <c r="AI129" i="7"/>
  <c r="AG129" i="7"/>
  <c r="AE129" i="7"/>
  <c r="AC129" i="7"/>
  <c r="AA129" i="7"/>
  <c r="Y129" i="7"/>
  <c r="W129" i="7"/>
  <c r="U129" i="7"/>
  <c r="S129" i="7"/>
  <c r="Q129" i="7"/>
  <c r="O129" i="7"/>
  <c r="M129" i="7"/>
  <c r="K129" i="7"/>
  <c r="I129" i="7"/>
  <c r="G129" i="7"/>
  <c r="E129" i="7"/>
  <c r="AM128" i="7"/>
  <c r="AK128" i="7"/>
  <c r="AI128" i="7"/>
  <c r="AG128" i="7"/>
  <c r="AE128" i="7"/>
  <c r="AC128" i="7"/>
  <c r="AA128" i="7"/>
  <c r="Y128" i="7"/>
  <c r="W128" i="7"/>
  <c r="U128" i="7"/>
  <c r="S128" i="7"/>
  <c r="Q128" i="7"/>
  <c r="O128" i="7"/>
  <c r="M128" i="7"/>
  <c r="K128" i="7"/>
  <c r="I128" i="7"/>
  <c r="G128" i="7"/>
  <c r="E128" i="7"/>
  <c r="AM127" i="7"/>
  <c r="AK127" i="7"/>
  <c r="AI127" i="7"/>
  <c r="AG127" i="7"/>
  <c r="AE127" i="7"/>
  <c r="AC127" i="7"/>
  <c r="AA127" i="7"/>
  <c r="Y127" i="7"/>
  <c r="W127" i="7"/>
  <c r="U127" i="7"/>
  <c r="S127" i="7"/>
  <c r="Q127" i="7"/>
  <c r="O127" i="7"/>
  <c r="M127" i="7"/>
  <c r="K127" i="7"/>
  <c r="I127" i="7"/>
  <c r="G127" i="7"/>
  <c r="E127" i="7"/>
  <c r="AM126" i="7"/>
  <c r="AK126" i="7"/>
  <c r="AI126" i="7"/>
  <c r="AG126" i="7"/>
  <c r="AE126" i="7"/>
  <c r="AC126" i="7"/>
  <c r="AA126" i="7"/>
  <c r="Y126" i="7"/>
  <c r="W126" i="7"/>
  <c r="U126" i="7"/>
  <c r="S126" i="7"/>
  <c r="Q126" i="7"/>
  <c r="O126" i="7"/>
  <c r="M126" i="7"/>
  <c r="K126" i="7"/>
  <c r="I126" i="7"/>
  <c r="G126" i="7"/>
  <c r="E126" i="7"/>
  <c r="AM125" i="7"/>
  <c r="AK125" i="7"/>
  <c r="AI125" i="7"/>
  <c r="AG125" i="7"/>
  <c r="AE125" i="7"/>
  <c r="AC125" i="7"/>
  <c r="AA125" i="7"/>
  <c r="Y125" i="7"/>
  <c r="W125" i="7"/>
  <c r="U125" i="7"/>
  <c r="S125" i="7"/>
  <c r="Q125" i="7"/>
  <c r="O125" i="7"/>
  <c r="M125" i="7"/>
  <c r="K125" i="7"/>
  <c r="I125" i="7"/>
  <c r="G125" i="7"/>
  <c r="E125" i="7"/>
  <c r="AM124" i="7"/>
  <c r="AK124" i="7"/>
  <c r="AI124" i="7"/>
  <c r="AG124" i="7"/>
  <c r="AE124" i="7"/>
  <c r="AC124" i="7"/>
  <c r="AA124" i="7"/>
  <c r="Y124" i="7"/>
  <c r="W124" i="7"/>
  <c r="U124" i="7"/>
  <c r="S124" i="7"/>
  <c r="Q124" i="7"/>
  <c r="O124" i="7"/>
  <c r="M124" i="7"/>
  <c r="K124" i="7"/>
  <c r="I124" i="7"/>
  <c r="G124" i="7"/>
  <c r="E124" i="7"/>
  <c r="AM123" i="7"/>
  <c r="AK123" i="7"/>
  <c r="AI123" i="7"/>
  <c r="AG123" i="7"/>
  <c r="AE123" i="7"/>
  <c r="AC123" i="7"/>
  <c r="AA123" i="7"/>
  <c r="Y123" i="7"/>
  <c r="W123" i="7"/>
  <c r="U123" i="7"/>
  <c r="S123" i="7"/>
  <c r="Q123" i="7"/>
  <c r="O123" i="7"/>
  <c r="M123" i="7"/>
  <c r="K123" i="7"/>
  <c r="I123" i="7"/>
  <c r="G123" i="7"/>
  <c r="E123" i="7"/>
  <c r="AM122" i="7"/>
  <c r="AK122" i="7"/>
  <c r="AI122" i="7"/>
  <c r="AG122" i="7"/>
  <c r="AE122" i="7"/>
  <c r="AC122" i="7"/>
  <c r="AA122" i="7"/>
  <c r="Y122" i="7"/>
  <c r="W122" i="7"/>
  <c r="U122" i="7"/>
  <c r="S122" i="7"/>
  <c r="Q122" i="7"/>
  <c r="O122" i="7"/>
  <c r="M122" i="7"/>
  <c r="K122" i="7"/>
  <c r="I122" i="7"/>
  <c r="G122" i="7"/>
  <c r="E122" i="7"/>
  <c r="AM121" i="7"/>
  <c r="AK121" i="7"/>
  <c r="AI121" i="7"/>
  <c r="AG121" i="7"/>
  <c r="AE121" i="7"/>
  <c r="AC121" i="7"/>
  <c r="AA121" i="7"/>
  <c r="Y121" i="7"/>
  <c r="W121" i="7"/>
  <c r="U121" i="7"/>
  <c r="S121" i="7"/>
  <c r="Q121" i="7"/>
  <c r="O121" i="7"/>
  <c r="M121" i="7"/>
  <c r="K121" i="7"/>
  <c r="I121" i="7"/>
  <c r="G121" i="7"/>
  <c r="E121" i="7"/>
  <c r="AM120" i="7"/>
  <c r="AK120" i="7"/>
  <c r="AI120" i="7"/>
  <c r="AG120" i="7"/>
  <c r="AE120" i="7"/>
  <c r="AC120" i="7"/>
  <c r="AA120" i="7"/>
  <c r="Y120" i="7"/>
  <c r="W120" i="7"/>
  <c r="U120" i="7"/>
  <c r="S120" i="7"/>
  <c r="Q120" i="7"/>
  <c r="O120" i="7"/>
  <c r="M120" i="7"/>
  <c r="K120" i="7"/>
  <c r="I120" i="7"/>
  <c r="G120" i="7"/>
  <c r="E120" i="7"/>
  <c r="AM119" i="7"/>
  <c r="AK119" i="7"/>
  <c r="AI119" i="7"/>
  <c r="AG119" i="7"/>
  <c r="AE119" i="7"/>
  <c r="AC119" i="7"/>
  <c r="AA119" i="7"/>
  <c r="Y119" i="7"/>
  <c r="W119" i="7"/>
  <c r="U119" i="7"/>
  <c r="S119" i="7"/>
  <c r="Q119" i="7"/>
  <c r="O119" i="7"/>
  <c r="M119" i="7"/>
  <c r="K119" i="7"/>
  <c r="I119" i="7"/>
  <c r="G119" i="7"/>
  <c r="E119" i="7"/>
  <c r="AM118" i="7"/>
  <c r="AK118" i="7"/>
  <c r="AI118" i="7"/>
  <c r="AG118" i="7"/>
  <c r="AE118" i="7"/>
  <c r="AC118" i="7"/>
  <c r="AA118" i="7"/>
  <c r="Y118" i="7"/>
  <c r="W118" i="7"/>
  <c r="U118" i="7"/>
  <c r="S118" i="7"/>
  <c r="Q118" i="7"/>
  <c r="O118" i="7"/>
  <c r="M118" i="7"/>
  <c r="K118" i="7"/>
  <c r="I118" i="7"/>
  <c r="G118" i="7"/>
  <c r="E118" i="7"/>
  <c r="AM117" i="7"/>
  <c r="AK117" i="7"/>
  <c r="AI117" i="7"/>
  <c r="AG117" i="7"/>
  <c r="AE117" i="7"/>
  <c r="AC117" i="7"/>
  <c r="AA117" i="7"/>
  <c r="Y117" i="7"/>
  <c r="W117" i="7"/>
  <c r="U117" i="7"/>
  <c r="S117" i="7"/>
  <c r="Q117" i="7"/>
  <c r="O117" i="7"/>
  <c r="M117" i="7"/>
  <c r="K117" i="7"/>
  <c r="I117" i="7"/>
  <c r="G117" i="7"/>
  <c r="E117" i="7"/>
  <c r="AM116" i="7"/>
  <c r="AK116" i="7"/>
  <c r="AI116" i="7"/>
  <c r="AG116" i="7"/>
  <c r="AE116" i="7"/>
  <c r="AC116" i="7"/>
  <c r="AA116" i="7"/>
  <c r="Y116" i="7"/>
  <c r="W116" i="7"/>
  <c r="U116" i="7"/>
  <c r="S116" i="7"/>
  <c r="Q116" i="7"/>
  <c r="O116" i="7"/>
  <c r="M116" i="7"/>
  <c r="K116" i="7"/>
  <c r="I116" i="7"/>
  <c r="G116" i="7"/>
  <c r="E116" i="7"/>
  <c r="AM115" i="7"/>
  <c r="AK115" i="7"/>
  <c r="AI115" i="7"/>
  <c r="AG115" i="7"/>
  <c r="AE115" i="7"/>
  <c r="AC115" i="7"/>
  <c r="AA115" i="7"/>
  <c r="Y115" i="7"/>
  <c r="W115" i="7"/>
  <c r="U115" i="7"/>
  <c r="S115" i="7"/>
  <c r="Q115" i="7"/>
  <c r="O115" i="7"/>
  <c r="M115" i="7"/>
  <c r="K115" i="7"/>
  <c r="I115" i="7"/>
  <c r="G115" i="7"/>
  <c r="E115" i="7"/>
  <c r="AM114" i="7"/>
  <c r="AK114" i="7"/>
  <c r="AI114" i="7"/>
  <c r="AG114" i="7"/>
  <c r="AE114" i="7"/>
  <c r="AC114" i="7"/>
  <c r="AA114" i="7"/>
  <c r="Y114" i="7"/>
  <c r="W114" i="7"/>
  <c r="U114" i="7"/>
  <c r="S114" i="7"/>
  <c r="Q114" i="7"/>
  <c r="O114" i="7"/>
  <c r="M114" i="7"/>
  <c r="K114" i="7"/>
  <c r="I114" i="7"/>
  <c r="G114" i="7"/>
  <c r="E114" i="7"/>
  <c r="AM113" i="7"/>
  <c r="AK113" i="7"/>
  <c r="AI113" i="7"/>
  <c r="AG113" i="7"/>
  <c r="AE113" i="7"/>
  <c r="AC113" i="7"/>
  <c r="AA113" i="7"/>
  <c r="Y113" i="7"/>
  <c r="W113" i="7"/>
  <c r="U113" i="7"/>
  <c r="S113" i="7"/>
  <c r="Q113" i="7"/>
  <c r="O113" i="7"/>
  <c r="M113" i="7"/>
  <c r="K113" i="7"/>
  <c r="I113" i="7"/>
  <c r="G113" i="7"/>
  <c r="E113" i="7"/>
  <c r="AM112" i="7"/>
  <c r="AK112" i="7"/>
  <c r="AI112" i="7"/>
  <c r="AG112" i="7"/>
  <c r="AE112" i="7"/>
  <c r="AC112" i="7"/>
  <c r="AA112" i="7"/>
  <c r="Y112" i="7"/>
  <c r="W112" i="7"/>
  <c r="U112" i="7"/>
  <c r="S112" i="7"/>
  <c r="Q112" i="7"/>
  <c r="O112" i="7"/>
  <c r="M112" i="7"/>
  <c r="K112" i="7"/>
  <c r="I112" i="7"/>
  <c r="G112" i="7"/>
  <c r="E112" i="7"/>
  <c r="AM111" i="7"/>
  <c r="AK111" i="7"/>
  <c r="AI111" i="7"/>
  <c r="AG111" i="7"/>
  <c r="AE111" i="7"/>
  <c r="AC111" i="7"/>
  <c r="AA111" i="7"/>
  <c r="Y111" i="7"/>
  <c r="W111" i="7"/>
  <c r="U111" i="7"/>
  <c r="S111" i="7"/>
  <c r="Q111" i="7"/>
  <c r="O111" i="7"/>
  <c r="M111" i="7"/>
  <c r="K111" i="7"/>
  <c r="I111" i="7"/>
  <c r="G111" i="7"/>
  <c r="E111" i="7"/>
  <c r="AM110" i="7"/>
  <c r="AK110" i="7"/>
  <c r="AI110" i="7"/>
  <c r="AG110" i="7"/>
  <c r="AE110" i="7"/>
  <c r="AC110" i="7"/>
  <c r="AA110" i="7"/>
  <c r="Y110" i="7"/>
  <c r="W110" i="7"/>
  <c r="U110" i="7"/>
  <c r="S110" i="7"/>
  <c r="Q110" i="7"/>
  <c r="O110" i="7"/>
  <c r="M110" i="7"/>
  <c r="K110" i="7"/>
  <c r="I110" i="7"/>
  <c r="G110" i="7"/>
  <c r="E110" i="7"/>
  <c r="AM109" i="7"/>
  <c r="AK109" i="7"/>
  <c r="AI109" i="7"/>
  <c r="AG109" i="7"/>
  <c r="AE109" i="7"/>
  <c r="AC109" i="7"/>
  <c r="AA109" i="7"/>
  <c r="Y109" i="7"/>
  <c r="W109" i="7"/>
  <c r="U109" i="7"/>
  <c r="S109" i="7"/>
  <c r="Q109" i="7"/>
  <c r="O109" i="7"/>
  <c r="M109" i="7"/>
  <c r="K109" i="7"/>
  <c r="I109" i="7"/>
  <c r="G109" i="7"/>
  <c r="E109" i="7"/>
  <c r="AM108" i="7"/>
  <c r="AK108" i="7"/>
  <c r="AI108" i="7"/>
  <c r="AG108" i="7"/>
  <c r="AE108" i="7"/>
  <c r="AC108" i="7"/>
  <c r="AA108" i="7"/>
  <c r="Y108" i="7"/>
  <c r="W108" i="7"/>
  <c r="U108" i="7"/>
  <c r="S108" i="7"/>
  <c r="Q108" i="7"/>
  <c r="O108" i="7"/>
  <c r="M108" i="7"/>
  <c r="K108" i="7"/>
  <c r="I108" i="7"/>
  <c r="G108" i="7"/>
  <c r="E108" i="7"/>
  <c r="AM107" i="7"/>
  <c r="AK107" i="7"/>
  <c r="AI107" i="7"/>
  <c r="AG107" i="7"/>
  <c r="AE107" i="7"/>
  <c r="AC107" i="7"/>
  <c r="AA107" i="7"/>
  <c r="Y107" i="7"/>
  <c r="W107" i="7"/>
  <c r="U107" i="7"/>
  <c r="S107" i="7"/>
  <c r="Q107" i="7"/>
  <c r="O107" i="7"/>
  <c r="M107" i="7"/>
  <c r="K107" i="7"/>
  <c r="I107" i="7"/>
  <c r="G107" i="7"/>
  <c r="E107" i="7"/>
  <c r="AM106" i="7"/>
  <c r="AK106" i="7"/>
  <c r="AI106" i="7"/>
  <c r="AG106" i="7"/>
  <c r="AE106" i="7"/>
  <c r="AC106" i="7"/>
  <c r="AA106" i="7"/>
  <c r="Y106" i="7"/>
  <c r="W106" i="7"/>
  <c r="U106" i="7"/>
  <c r="S106" i="7"/>
  <c r="Q106" i="7"/>
  <c r="O106" i="7"/>
  <c r="M106" i="7"/>
  <c r="K106" i="7"/>
  <c r="I106" i="7"/>
  <c r="G106" i="7"/>
  <c r="E106" i="7"/>
  <c r="AM105" i="7"/>
  <c r="AK105" i="7"/>
  <c r="AI105" i="7"/>
  <c r="AG105" i="7"/>
  <c r="AE105" i="7"/>
  <c r="AC105" i="7"/>
  <c r="AA105" i="7"/>
  <c r="Y105" i="7"/>
  <c r="W105" i="7"/>
  <c r="U105" i="7"/>
  <c r="S105" i="7"/>
  <c r="Q105" i="7"/>
  <c r="O105" i="7"/>
  <c r="M105" i="7"/>
  <c r="K105" i="7"/>
  <c r="I105" i="7"/>
  <c r="G105" i="7"/>
  <c r="E105" i="7"/>
  <c r="AM104" i="7"/>
  <c r="AK104" i="7"/>
  <c r="AI104" i="7"/>
  <c r="AG104" i="7"/>
  <c r="AE104" i="7"/>
  <c r="AC104" i="7"/>
  <c r="AA104" i="7"/>
  <c r="Y104" i="7"/>
  <c r="W104" i="7"/>
  <c r="U104" i="7"/>
  <c r="S104" i="7"/>
  <c r="Q104" i="7"/>
  <c r="O104" i="7"/>
  <c r="M104" i="7"/>
  <c r="K104" i="7"/>
  <c r="I104" i="7"/>
  <c r="G104" i="7"/>
  <c r="E104" i="7"/>
  <c r="AM103" i="7"/>
  <c r="AK103" i="7"/>
  <c r="AI103" i="7"/>
  <c r="AG103" i="7"/>
  <c r="AE103" i="7"/>
  <c r="AC103" i="7"/>
  <c r="AA103" i="7"/>
  <c r="Y103" i="7"/>
  <c r="W103" i="7"/>
  <c r="U103" i="7"/>
  <c r="S103" i="7"/>
  <c r="Q103" i="7"/>
  <c r="O103" i="7"/>
  <c r="M103" i="7"/>
  <c r="K103" i="7"/>
  <c r="I103" i="7"/>
  <c r="G103" i="7"/>
  <c r="E103" i="7"/>
  <c r="AM102" i="7"/>
  <c r="AK102" i="7"/>
  <c r="AI102" i="7"/>
  <c r="AG102" i="7"/>
  <c r="AE102" i="7"/>
  <c r="AC102" i="7"/>
  <c r="AA102" i="7"/>
  <c r="Y102" i="7"/>
  <c r="W102" i="7"/>
  <c r="U102" i="7"/>
  <c r="S102" i="7"/>
  <c r="Q102" i="7"/>
  <c r="O102" i="7"/>
  <c r="M102" i="7"/>
  <c r="K102" i="7"/>
  <c r="I102" i="7"/>
  <c r="G102" i="7"/>
  <c r="E102" i="7"/>
  <c r="AM101" i="7"/>
  <c r="AK101" i="7"/>
  <c r="AI101" i="7"/>
  <c r="AG101" i="7"/>
  <c r="AE101" i="7"/>
  <c r="AC101" i="7"/>
  <c r="AA101" i="7"/>
  <c r="Y101" i="7"/>
  <c r="W101" i="7"/>
  <c r="U101" i="7"/>
  <c r="S101" i="7"/>
  <c r="Q101" i="7"/>
  <c r="O101" i="7"/>
  <c r="M101" i="7"/>
  <c r="K101" i="7"/>
  <c r="I101" i="7"/>
  <c r="G101" i="7"/>
  <c r="E101" i="7"/>
  <c r="AM100" i="7"/>
  <c r="AK100" i="7"/>
  <c r="AI100" i="7"/>
  <c r="AG100" i="7"/>
  <c r="AE100" i="7"/>
  <c r="AC100" i="7"/>
  <c r="AA100" i="7"/>
  <c r="Y100" i="7"/>
  <c r="W100" i="7"/>
  <c r="U100" i="7"/>
  <c r="S100" i="7"/>
  <c r="Q100" i="7"/>
  <c r="O100" i="7"/>
  <c r="M100" i="7"/>
  <c r="K100" i="7"/>
  <c r="I100" i="7"/>
  <c r="G100" i="7"/>
  <c r="E100" i="7"/>
  <c r="AM99" i="7"/>
  <c r="AK99" i="7"/>
  <c r="AI99" i="7"/>
  <c r="AG99" i="7"/>
  <c r="AE99" i="7"/>
  <c r="AC99" i="7"/>
  <c r="AA99" i="7"/>
  <c r="Y99" i="7"/>
  <c r="W99" i="7"/>
  <c r="U99" i="7"/>
  <c r="S99" i="7"/>
  <c r="Q99" i="7"/>
  <c r="O99" i="7"/>
  <c r="M99" i="7"/>
  <c r="K99" i="7"/>
  <c r="I99" i="7"/>
  <c r="G99" i="7"/>
  <c r="E99" i="7"/>
  <c r="AM98" i="7"/>
  <c r="AK98" i="7"/>
  <c r="AI98" i="7"/>
  <c r="AG98" i="7"/>
  <c r="AE98" i="7"/>
  <c r="AC98" i="7"/>
  <c r="AA98" i="7"/>
  <c r="Y98" i="7"/>
  <c r="W98" i="7"/>
  <c r="U98" i="7"/>
  <c r="S98" i="7"/>
  <c r="Q98" i="7"/>
  <c r="O98" i="7"/>
  <c r="M98" i="7"/>
  <c r="K98" i="7"/>
  <c r="I98" i="7"/>
  <c r="G98" i="7"/>
  <c r="E98" i="7"/>
  <c r="AM97" i="7"/>
  <c r="AK97" i="7"/>
  <c r="AI97" i="7"/>
  <c r="AG97" i="7"/>
  <c r="AE97" i="7"/>
  <c r="AC97" i="7"/>
  <c r="AA97" i="7"/>
  <c r="Y97" i="7"/>
  <c r="W97" i="7"/>
  <c r="U97" i="7"/>
  <c r="S97" i="7"/>
  <c r="Q97" i="7"/>
  <c r="O97" i="7"/>
  <c r="M97" i="7"/>
  <c r="K97" i="7"/>
  <c r="I97" i="7"/>
  <c r="G97" i="7"/>
  <c r="E97" i="7"/>
  <c r="AM96" i="7"/>
  <c r="AK96" i="7"/>
  <c r="AI96" i="7"/>
  <c r="AG96" i="7"/>
  <c r="AE96" i="7"/>
  <c r="AC96" i="7"/>
  <c r="AA96" i="7"/>
  <c r="Y96" i="7"/>
  <c r="W96" i="7"/>
  <c r="U96" i="7"/>
  <c r="S96" i="7"/>
  <c r="Q96" i="7"/>
  <c r="O96" i="7"/>
  <c r="M96" i="7"/>
  <c r="K96" i="7"/>
  <c r="I96" i="7"/>
  <c r="G96" i="7"/>
  <c r="E96" i="7"/>
  <c r="AM95" i="7"/>
  <c r="AK95" i="7"/>
  <c r="AI95" i="7"/>
  <c r="AG95" i="7"/>
  <c r="AE95" i="7"/>
  <c r="AC95" i="7"/>
  <c r="AA95" i="7"/>
  <c r="Y95" i="7"/>
  <c r="W95" i="7"/>
  <c r="U95" i="7"/>
  <c r="S95" i="7"/>
  <c r="Q95" i="7"/>
  <c r="O95" i="7"/>
  <c r="M95" i="7"/>
  <c r="K95" i="7"/>
  <c r="I95" i="7"/>
  <c r="G95" i="7"/>
  <c r="E95" i="7"/>
  <c r="AM94" i="7"/>
  <c r="AK94" i="7"/>
  <c r="AI94" i="7"/>
  <c r="AG94" i="7"/>
  <c r="AE94" i="7"/>
  <c r="AC94" i="7"/>
  <c r="AA94" i="7"/>
  <c r="Y94" i="7"/>
  <c r="W94" i="7"/>
  <c r="U94" i="7"/>
  <c r="S94" i="7"/>
  <c r="Q94" i="7"/>
  <c r="O94" i="7"/>
  <c r="M94" i="7"/>
  <c r="K94" i="7"/>
  <c r="I94" i="7"/>
  <c r="G94" i="7"/>
  <c r="E94" i="7"/>
  <c r="AM93" i="7"/>
  <c r="AK93" i="7"/>
  <c r="AI93" i="7"/>
  <c r="AG93" i="7"/>
  <c r="AE93" i="7"/>
  <c r="AC93" i="7"/>
  <c r="AA93" i="7"/>
  <c r="Y93" i="7"/>
  <c r="W93" i="7"/>
  <c r="U93" i="7"/>
  <c r="S93" i="7"/>
  <c r="Q93" i="7"/>
  <c r="O93" i="7"/>
  <c r="M93" i="7"/>
  <c r="K93" i="7"/>
  <c r="I93" i="7"/>
  <c r="G93" i="7"/>
  <c r="E93" i="7"/>
  <c r="AM92" i="7"/>
  <c r="AK92" i="7"/>
  <c r="AI92" i="7"/>
  <c r="AG92" i="7"/>
  <c r="AE92" i="7"/>
  <c r="AC92" i="7"/>
  <c r="AA92" i="7"/>
  <c r="Y92" i="7"/>
  <c r="W92" i="7"/>
  <c r="U92" i="7"/>
  <c r="S92" i="7"/>
  <c r="Q92" i="7"/>
  <c r="O92" i="7"/>
  <c r="M92" i="7"/>
  <c r="K92" i="7"/>
  <c r="I92" i="7"/>
  <c r="G92" i="7"/>
  <c r="E92" i="7"/>
  <c r="AM91" i="7"/>
  <c r="AK91" i="7"/>
  <c r="AI91" i="7"/>
  <c r="AG91" i="7"/>
  <c r="AE91" i="7"/>
  <c r="AC91" i="7"/>
  <c r="AA91" i="7"/>
  <c r="Y91" i="7"/>
  <c r="W91" i="7"/>
  <c r="U91" i="7"/>
  <c r="S91" i="7"/>
  <c r="Q91" i="7"/>
  <c r="O91" i="7"/>
  <c r="M91" i="7"/>
  <c r="K91" i="7"/>
  <c r="I91" i="7"/>
  <c r="G91" i="7"/>
  <c r="E91" i="7"/>
  <c r="AM90" i="7"/>
  <c r="AK90" i="7"/>
  <c r="AI90" i="7"/>
  <c r="AG90" i="7"/>
  <c r="AE90" i="7"/>
  <c r="AC90" i="7"/>
  <c r="AA90" i="7"/>
  <c r="Y90" i="7"/>
  <c r="W90" i="7"/>
  <c r="U90" i="7"/>
  <c r="S90" i="7"/>
  <c r="Q90" i="7"/>
  <c r="O90" i="7"/>
  <c r="M90" i="7"/>
  <c r="K90" i="7"/>
  <c r="I90" i="7"/>
  <c r="G90" i="7"/>
  <c r="E90" i="7"/>
  <c r="AM89" i="7"/>
  <c r="AK89" i="7"/>
  <c r="AI89" i="7"/>
  <c r="AG89" i="7"/>
  <c r="AE89" i="7"/>
  <c r="AC89" i="7"/>
  <c r="AA89" i="7"/>
  <c r="Y89" i="7"/>
  <c r="W89" i="7"/>
  <c r="U89" i="7"/>
  <c r="S89" i="7"/>
  <c r="Q89" i="7"/>
  <c r="O89" i="7"/>
  <c r="M89" i="7"/>
  <c r="K89" i="7"/>
  <c r="I89" i="7"/>
  <c r="G89" i="7"/>
  <c r="E89" i="7"/>
  <c r="AM88" i="7"/>
  <c r="AK88" i="7"/>
  <c r="AI88" i="7"/>
  <c r="AG88" i="7"/>
  <c r="AE88" i="7"/>
  <c r="AC88" i="7"/>
  <c r="AA88" i="7"/>
  <c r="Y88" i="7"/>
  <c r="W88" i="7"/>
  <c r="U88" i="7"/>
  <c r="S88" i="7"/>
  <c r="Q88" i="7"/>
  <c r="O88" i="7"/>
  <c r="M88" i="7"/>
  <c r="K88" i="7"/>
  <c r="I88" i="7"/>
  <c r="G88" i="7"/>
  <c r="E88" i="7"/>
  <c r="AM87" i="7"/>
  <c r="AK87" i="7"/>
  <c r="AI87" i="7"/>
  <c r="AG87" i="7"/>
  <c r="AE87" i="7"/>
  <c r="AC87" i="7"/>
  <c r="AA87" i="7"/>
  <c r="Y87" i="7"/>
  <c r="W87" i="7"/>
  <c r="U87" i="7"/>
  <c r="S87" i="7"/>
  <c r="Q87" i="7"/>
  <c r="O87" i="7"/>
  <c r="M87" i="7"/>
  <c r="K87" i="7"/>
  <c r="I87" i="7"/>
  <c r="G87" i="7"/>
  <c r="E87" i="7"/>
  <c r="AM86" i="7"/>
  <c r="AK86" i="7"/>
  <c r="AI86" i="7"/>
  <c r="AG86" i="7"/>
  <c r="AE86" i="7"/>
  <c r="AC86" i="7"/>
  <c r="AA86" i="7"/>
  <c r="Y86" i="7"/>
  <c r="W86" i="7"/>
  <c r="U86" i="7"/>
  <c r="S86" i="7"/>
  <c r="Q86" i="7"/>
  <c r="O86" i="7"/>
  <c r="M86" i="7"/>
  <c r="K86" i="7"/>
  <c r="I86" i="7"/>
  <c r="G86" i="7"/>
  <c r="E86" i="7"/>
  <c r="AM85" i="7"/>
  <c r="AK85" i="7"/>
  <c r="AI85" i="7"/>
  <c r="AG85" i="7"/>
  <c r="AE85" i="7"/>
  <c r="AC85" i="7"/>
  <c r="AA85" i="7"/>
  <c r="Y85" i="7"/>
  <c r="W85" i="7"/>
  <c r="U85" i="7"/>
  <c r="S85" i="7"/>
  <c r="Q85" i="7"/>
  <c r="O85" i="7"/>
  <c r="M85" i="7"/>
  <c r="K85" i="7"/>
  <c r="I85" i="7"/>
  <c r="G85" i="7"/>
  <c r="E85" i="7"/>
  <c r="AM84" i="7"/>
  <c r="AK84" i="7"/>
  <c r="AI84" i="7"/>
  <c r="AG84" i="7"/>
  <c r="AE84" i="7"/>
  <c r="AC84" i="7"/>
  <c r="AA84" i="7"/>
  <c r="Y84" i="7"/>
  <c r="W84" i="7"/>
  <c r="U84" i="7"/>
  <c r="S84" i="7"/>
  <c r="Q84" i="7"/>
  <c r="O84" i="7"/>
  <c r="M84" i="7"/>
  <c r="K84" i="7"/>
  <c r="I84" i="7"/>
  <c r="G84" i="7"/>
  <c r="E84" i="7"/>
  <c r="AM83" i="7"/>
  <c r="AK83" i="7"/>
  <c r="AI83" i="7"/>
  <c r="AG83" i="7"/>
  <c r="AE83" i="7"/>
  <c r="AC83" i="7"/>
  <c r="AA83" i="7"/>
  <c r="Y83" i="7"/>
  <c r="W83" i="7"/>
  <c r="U83" i="7"/>
  <c r="S83" i="7"/>
  <c r="Q83" i="7"/>
  <c r="O83" i="7"/>
  <c r="M83" i="7"/>
  <c r="K83" i="7"/>
  <c r="I83" i="7"/>
  <c r="G83" i="7"/>
  <c r="E83" i="7"/>
  <c r="AM82" i="7"/>
  <c r="AK82" i="7"/>
  <c r="AI82" i="7"/>
  <c r="AG82" i="7"/>
  <c r="AE82" i="7"/>
  <c r="AC82" i="7"/>
  <c r="AA82" i="7"/>
  <c r="Y82" i="7"/>
  <c r="W82" i="7"/>
  <c r="U82" i="7"/>
  <c r="S82" i="7"/>
  <c r="Q82" i="7"/>
  <c r="O82" i="7"/>
  <c r="M82" i="7"/>
  <c r="K82" i="7"/>
  <c r="I82" i="7"/>
  <c r="G82" i="7"/>
  <c r="E82" i="7"/>
  <c r="AM81" i="7"/>
  <c r="AK81" i="7"/>
  <c r="AI81" i="7"/>
  <c r="AG81" i="7"/>
  <c r="AE81" i="7"/>
  <c r="AC81" i="7"/>
  <c r="AA81" i="7"/>
  <c r="Y81" i="7"/>
  <c r="W81" i="7"/>
  <c r="U81" i="7"/>
  <c r="S81" i="7"/>
  <c r="Q81" i="7"/>
  <c r="O81" i="7"/>
  <c r="M81" i="7"/>
  <c r="K81" i="7"/>
  <c r="I81" i="7"/>
  <c r="G81" i="7"/>
  <c r="E81" i="7"/>
  <c r="AM80" i="7"/>
  <c r="AK80" i="7"/>
  <c r="AI80" i="7"/>
  <c r="AG80" i="7"/>
  <c r="AE80" i="7"/>
  <c r="AC80" i="7"/>
  <c r="AA80" i="7"/>
  <c r="Y80" i="7"/>
  <c r="W80" i="7"/>
  <c r="U80" i="7"/>
  <c r="S80" i="7"/>
  <c r="Q80" i="7"/>
  <c r="O80" i="7"/>
  <c r="M80" i="7"/>
  <c r="K80" i="7"/>
  <c r="I80" i="7"/>
  <c r="G80" i="7"/>
  <c r="E80" i="7"/>
  <c r="AM79" i="7"/>
  <c r="AK79" i="7"/>
  <c r="AI79" i="7"/>
  <c r="AG79" i="7"/>
  <c r="AE79" i="7"/>
  <c r="AC79" i="7"/>
  <c r="AA79" i="7"/>
  <c r="Y79" i="7"/>
  <c r="W79" i="7"/>
  <c r="U79" i="7"/>
  <c r="S79" i="7"/>
  <c r="Q79" i="7"/>
  <c r="O79" i="7"/>
  <c r="M79" i="7"/>
  <c r="K79" i="7"/>
  <c r="I79" i="7"/>
  <c r="G79" i="7"/>
  <c r="E79" i="7"/>
  <c r="AM78" i="7"/>
  <c r="AK78" i="7"/>
  <c r="AI78" i="7"/>
  <c r="AG78" i="7"/>
  <c r="AE78" i="7"/>
  <c r="AC78" i="7"/>
  <c r="AA78" i="7"/>
  <c r="Y78" i="7"/>
  <c r="W78" i="7"/>
  <c r="U78" i="7"/>
  <c r="S78" i="7"/>
  <c r="Q78" i="7"/>
  <c r="O78" i="7"/>
  <c r="M78" i="7"/>
  <c r="K78" i="7"/>
  <c r="I78" i="7"/>
  <c r="G78" i="7"/>
  <c r="E78" i="7"/>
  <c r="AM77" i="7"/>
  <c r="AK77" i="7"/>
  <c r="AI77" i="7"/>
  <c r="AG77" i="7"/>
  <c r="AE77" i="7"/>
  <c r="AC77" i="7"/>
  <c r="AA77" i="7"/>
  <c r="Y77" i="7"/>
  <c r="W77" i="7"/>
  <c r="U77" i="7"/>
  <c r="S77" i="7"/>
  <c r="Q77" i="7"/>
  <c r="O77" i="7"/>
  <c r="M77" i="7"/>
  <c r="K77" i="7"/>
  <c r="I77" i="7"/>
  <c r="G77" i="7"/>
  <c r="E77" i="7"/>
  <c r="AM76" i="7"/>
  <c r="AK76" i="7"/>
  <c r="AI76" i="7"/>
  <c r="AG76" i="7"/>
  <c r="AE76" i="7"/>
  <c r="AC76" i="7"/>
  <c r="AA76" i="7"/>
  <c r="Y76" i="7"/>
  <c r="W76" i="7"/>
  <c r="U76" i="7"/>
  <c r="S76" i="7"/>
  <c r="Q76" i="7"/>
  <c r="O76" i="7"/>
  <c r="M76" i="7"/>
  <c r="K76" i="7"/>
  <c r="I76" i="7"/>
  <c r="G76" i="7"/>
  <c r="E76" i="7"/>
  <c r="AM75" i="7"/>
  <c r="AK75" i="7"/>
  <c r="AI75" i="7"/>
  <c r="AG75" i="7"/>
  <c r="AE75" i="7"/>
  <c r="AC75" i="7"/>
  <c r="AA75" i="7"/>
  <c r="Y75" i="7"/>
  <c r="W75" i="7"/>
  <c r="U75" i="7"/>
  <c r="S75" i="7"/>
  <c r="Q75" i="7"/>
  <c r="O75" i="7"/>
  <c r="M75" i="7"/>
  <c r="K75" i="7"/>
  <c r="I75" i="7"/>
  <c r="G75" i="7"/>
  <c r="E75" i="7"/>
  <c r="AM74" i="7"/>
  <c r="AK74" i="7"/>
  <c r="AI74" i="7"/>
  <c r="AG74" i="7"/>
  <c r="AE74" i="7"/>
  <c r="AC74" i="7"/>
  <c r="AA74" i="7"/>
  <c r="Y74" i="7"/>
  <c r="W74" i="7"/>
  <c r="U74" i="7"/>
  <c r="S74" i="7"/>
  <c r="Q74" i="7"/>
  <c r="O74" i="7"/>
  <c r="M74" i="7"/>
  <c r="K74" i="7"/>
  <c r="I74" i="7"/>
  <c r="G74" i="7"/>
  <c r="E74" i="7"/>
  <c r="AM73" i="7"/>
  <c r="AK73" i="7"/>
  <c r="AI73" i="7"/>
  <c r="AG73" i="7"/>
  <c r="AE73" i="7"/>
  <c r="AC73" i="7"/>
  <c r="AA73" i="7"/>
  <c r="Y73" i="7"/>
  <c r="W73" i="7"/>
  <c r="U73" i="7"/>
  <c r="S73" i="7"/>
  <c r="Q73" i="7"/>
  <c r="O73" i="7"/>
  <c r="M73" i="7"/>
  <c r="K73" i="7"/>
  <c r="I73" i="7"/>
  <c r="G73" i="7"/>
  <c r="E73" i="7"/>
  <c r="AM72" i="7"/>
  <c r="AK72" i="7"/>
  <c r="AI72" i="7"/>
  <c r="AG72" i="7"/>
  <c r="AE72" i="7"/>
  <c r="AC72" i="7"/>
  <c r="AA72" i="7"/>
  <c r="Y72" i="7"/>
  <c r="W72" i="7"/>
  <c r="U72" i="7"/>
  <c r="S72" i="7"/>
  <c r="Q72" i="7"/>
  <c r="O72" i="7"/>
  <c r="M72" i="7"/>
  <c r="K72" i="7"/>
  <c r="I72" i="7"/>
  <c r="G72" i="7"/>
  <c r="E72" i="7"/>
  <c r="AM71" i="7"/>
  <c r="AK71" i="7"/>
  <c r="AI71" i="7"/>
  <c r="AG71" i="7"/>
  <c r="AE71" i="7"/>
  <c r="AC71" i="7"/>
  <c r="AA71" i="7"/>
  <c r="Y71" i="7"/>
  <c r="W71" i="7"/>
  <c r="U71" i="7"/>
  <c r="S71" i="7"/>
  <c r="Q71" i="7"/>
  <c r="O71" i="7"/>
  <c r="M71" i="7"/>
  <c r="K71" i="7"/>
  <c r="I71" i="7"/>
  <c r="G71" i="7"/>
  <c r="E71" i="7"/>
  <c r="AM70" i="7"/>
  <c r="AK70" i="7"/>
  <c r="AI70" i="7"/>
  <c r="AG70" i="7"/>
  <c r="AE70" i="7"/>
  <c r="AC70" i="7"/>
  <c r="AA70" i="7"/>
  <c r="Y70" i="7"/>
  <c r="W70" i="7"/>
  <c r="U70" i="7"/>
  <c r="S70" i="7"/>
  <c r="Q70" i="7"/>
  <c r="O70" i="7"/>
  <c r="M70" i="7"/>
  <c r="K70" i="7"/>
  <c r="I70" i="7"/>
  <c r="G70" i="7"/>
  <c r="E70" i="7"/>
  <c r="AM69" i="7"/>
  <c r="AK69" i="7"/>
  <c r="AI69" i="7"/>
  <c r="AG69" i="7"/>
  <c r="AE69" i="7"/>
  <c r="AC69" i="7"/>
  <c r="AA69" i="7"/>
  <c r="Y69" i="7"/>
  <c r="W69" i="7"/>
  <c r="U69" i="7"/>
  <c r="S69" i="7"/>
  <c r="Q69" i="7"/>
  <c r="O69" i="7"/>
  <c r="M69" i="7"/>
  <c r="K69" i="7"/>
  <c r="I69" i="7"/>
  <c r="G69" i="7"/>
  <c r="E69" i="7"/>
  <c r="AM68" i="7"/>
  <c r="AK68" i="7"/>
  <c r="AI68" i="7"/>
  <c r="AG68" i="7"/>
  <c r="AE68" i="7"/>
  <c r="AC68" i="7"/>
  <c r="AA68" i="7"/>
  <c r="Y68" i="7"/>
  <c r="W68" i="7"/>
  <c r="U68" i="7"/>
  <c r="S68" i="7"/>
  <c r="Q68" i="7"/>
  <c r="O68" i="7"/>
  <c r="M68" i="7"/>
  <c r="K68" i="7"/>
  <c r="I68" i="7"/>
  <c r="G68" i="7"/>
  <c r="E68" i="7"/>
  <c r="AM67" i="7"/>
  <c r="AK67" i="7"/>
  <c r="AI67" i="7"/>
  <c r="AG67" i="7"/>
  <c r="AE67" i="7"/>
  <c r="AC67" i="7"/>
  <c r="AA67" i="7"/>
  <c r="Y67" i="7"/>
  <c r="W67" i="7"/>
  <c r="U67" i="7"/>
  <c r="S67" i="7"/>
  <c r="Q67" i="7"/>
  <c r="O67" i="7"/>
  <c r="M67" i="7"/>
  <c r="K67" i="7"/>
  <c r="I67" i="7"/>
  <c r="G67" i="7"/>
  <c r="E67" i="7"/>
  <c r="AM66" i="7"/>
  <c r="AK66" i="7"/>
  <c r="AI66" i="7"/>
  <c r="AG66" i="7"/>
  <c r="AE66" i="7"/>
  <c r="AC66" i="7"/>
  <c r="AA66" i="7"/>
  <c r="Y66" i="7"/>
  <c r="W66" i="7"/>
  <c r="U66" i="7"/>
  <c r="S66" i="7"/>
  <c r="Q66" i="7"/>
  <c r="O66" i="7"/>
  <c r="M66" i="7"/>
  <c r="K66" i="7"/>
  <c r="I66" i="7"/>
  <c r="G66" i="7"/>
  <c r="E66" i="7"/>
  <c r="AM65" i="7"/>
  <c r="AK65" i="7"/>
  <c r="AI65" i="7"/>
  <c r="AG65" i="7"/>
  <c r="AE65" i="7"/>
  <c r="AC65" i="7"/>
  <c r="AA65" i="7"/>
  <c r="Y65" i="7"/>
  <c r="W65" i="7"/>
  <c r="U65" i="7"/>
  <c r="S65" i="7"/>
  <c r="Q65" i="7"/>
  <c r="O65" i="7"/>
  <c r="M65" i="7"/>
  <c r="K65" i="7"/>
  <c r="I65" i="7"/>
  <c r="G65" i="7"/>
  <c r="E65" i="7"/>
  <c r="AM64" i="7"/>
  <c r="AK64" i="7"/>
  <c r="AI64" i="7"/>
  <c r="AG64" i="7"/>
  <c r="AE64" i="7"/>
  <c r="AC64" i="7"/>
  <c r="AA64" i="7"/>
  <c r="Y64" i="7"/>
  <c r="W64" i="7"/>
  <c r="U64" i="7"/>
  <c r="S64" i="7"/>
  <c r="Q64" i="7"/>
  <c r="O64" i="7"/>
  <c r="M64" i="7"/>
  <c r="K64" i="7"/>
  <c r="I64" i="7"/>
  <c r="G64" i="7"/>
  <c r="E64" i="7"/>
  <c r="AM63" i="7"/>
  <c r="AK63" i="7"/>
  <c r="AI63" i="7"/>
  <c r="AG63" i="7"/>
  <c r="AE63" i="7"/>
  <c r="AC63" i="7"/>
  <c r="AA63" i="7"/>
  <c r="Y63" i="7"/>
  <c r="W63" i="7"/>
  <c r="U63" i="7"/>
  <c r="S63" i="7"/>
  <c r="Q63" i="7"/>
  <c r="O63" i="7"/>
  <c r="M63" i="7"/>
  <c r="K63" i="7"/>
  <c r="I63" i="7"/>
  <c r="G63" i="7"/>
  <c r="E63" i="7"/>
  <c r="AM62" i="7"/>
  <c r="AK62" i="7"/>
  <c r="AI62" i="7"/>
  <c r="AG62" i="7"/>
  <c r="AE62" i="7"/>
  <c r="AC62" i="7"/>
  <c r="AA62" i="7"/>
  <c r="Y62" i="7"/>
  <c r="W62" i="7"/>
  <c r="U62" i="7"/>
  <c r="S62" i="7"/>
  <c r="Q62" i="7"/>
  <c r="O62" i="7"/>
  <c r="M62" i="7"/>
  <c r="K62" i="7"/>
  <c r="I62" i="7"/>
  <c r="G62" i="7"/>
  <c r="E62" i="7"/>
  <c r="AM61" i="7"/>
  <c r="AK61" i="7"/>
  <c r="AI61" i="7"/>
  <c r="AG61" i="7"/>
  <c r="AE61" i="7"/>
  <c r="AC61" i="7"/>
  <c r="AA61" i="7"/>
  <c r="Y61" i="7"/>
  <c r="W61" i="7"/>
  <c r="U61" i="7"/>
  <c r="S61" i="7"/>
  <c r="Q61" i="7"/>
  <c r="O61" i="7"/>
  <c r="M61" i="7"/>
  <c r="K61" i="7"/>
  <c r="I61" i="7"/>
  <c r="G61" i="7"/>
  <c r="E61" i="7"/>
  <c r="AM60" i="7"/>
  <c r="AK60" i="7"/>
  <c r="AI60" i="7"/>
  <c r="AG60" i="7"/>
  <c r="AE60" i="7"/>
  <c r="AC60" i="7"/>
  <c r="AA60" i="7"/>
  <c r="Y60" i="7"/>
  <c r="W60" i="7"/>
  <c r="U60" i="7"/>
  <c r="S60" i="7"/>
  <c r="Q60" i="7"/>
  <c r="O60" i="7"/>
  <c r="M60" i="7"/>
  <c r="K60" i="7"/>
  <c r="I60" i="7"/>
  <c r="G60" i="7"/>
  <c r="E60" i="7"/>
  <c r="AM59" i="7"/>
  <c r="AK59" i="7"/>
  <c r="AI59" i="7"/>
  <c r="AG59" i="7"/>
  <c r="AE59" i="7"/>
  <c r="AC59" i="7"/>
  <c r="AA59" i="7"/>
  <c r="Y59" i="7"/>
  <c r="W59" i="7"/>
  <c r="U59" i="7"/>
  <c r="S59" i="7"/>
  <c r="Q59" i="7"/>
  <c r="O59" i="7"/>
  <c r="M59" i="7"/>
  <c r="K59" i="7"/>
  <c r="I59" i="7"/>
  <c r="G59" i="7"/>
  <c r="E59" i="7"/>
  <c r="AM58" i="7"/>
  <c r="AK58" i="7"/>
  <c r="AI58" i="7"/>
  <c r="AG58" i="7"/>
  <c r="AE58" i="7"/>
  <c r="AC58" i="7"/>
  <c r="AA58" i="7"/>
  <c r="Y58" i="7"/>
  <c r="W58" i="7"/>
  <c r="U58" i="7"/>
  <c r="S58" i="7"/>
  <c r="Q58" i="7"/>
  <c r="O58" i="7"/>
  <c r="M58" i="7"/>
  <c r="K58" i="7"/>
  <c r="I58" i="7"/>
  <c r="G58" i="7"/>
  <c r="E58" i="7"/>
  <c r="AM57" i="7"/>
  <c r="AK57" i="7"/>
  <c r="AI57" i="7"/>
  <c r="AG57" i="7"/>
  <c r="AE57" i="7"/>
  <c r="AC57" i="7"/>
  <c r="AA57" i="7"/>
  <c r="Y57" i="7"/>
  <c r="W57" i="7"/>
  <c r="U57" i="7"/>
  <c r="S57" i="7"/>
  <c r="Q57" i="7"/>
  <c r="O57" i="7"/>
  <c r="M57" i="7"/>
  <c r="K57" i="7"/>
  <c r="I57" i="7"/>
  <c r="G57" i="7"/>
  <c r="E57" i="7"/>
  <c r="AM56" i="7"/>
  <c r="AK56" i="7"/>
  <c r="AI56" i="7"/>
  <c r="AG56" i="7"/>
  <c r="AE56" i="7"/>
  <c r="AC56" i="7"/>
  <c r="AA56" i="7"/>
  <c r="Y56" i="7"/>
  <c r="W56" i="7"/>
  <c r="U56" i="7"/>
  <c r="S56" i="7"/>
  <c r="Q56" i="7"/>
  <c r="O56" i="7"/>
  <c r="M56" i="7"/>
  <c r="K56" i="7"/>
  <c r="I56" i="7"/>
  <c r="G56" i="7"/>
  <c r="E56" i="7"/>
  <c r="AM55" i="7"/>
  <c r="AK55" i="7"/>
  <c r="AI55" i="7"/>
  <c r="AG55" i="7"/>
  <c r="AE55" i="7"/>
  <c r="AC55" i="7"/>
  <c r="AA55" i="7"/>
  <c r="Y55" i="7"/>
  <c r="W55" i="7"/>
  <c r="U55" i="7"/>
  <c r="S55" i="7"/>
  <c r="Q55" i="7"/>
  <c r="O55" i="7"/>
  <c r="M55" i="7"/>
  <c r="K55" i="7"/>
  <c r="I55" i="7"/>
  <c r="G55" i="7"/>
  <c r="E55" i="7"/>
  <c r="AM54" i="7"/>
  <c r="AK54" i="7"/>
  <c r="AI54" i="7"/>
  <c r="AG54" i="7"/>
  <c r="AE54" i="7"/>
  <c r="AC54" i="7"/>
  <c r="AA54" i="7"/>
  <c r="Y54" i="7"/>
  <c r="W54" i="7"/>
  <c r="U54" i="7"/>
  <c r="S54" i="7"/>
  <c r="Q54" i="7"/>
  <c r="O54" i="7"/>
  <c r="M54" i="7"/>
  <c r="K54" i="7"/>
  <c r="I54" i="7"/>
  <c r="G54" i="7"/>
  <c r="E54" i="7"/>
  <c r="AM53" i="7"/>
  <c r="AK53" i="7"/>
  <c r="AI53" i="7"/>
  <c r="AG53" i="7"/>
  <c r="AE53" i="7"/>
  <c r="AC53" i="7"/>
  <c r="AA53" i="7"/>
  <c r="Y53" i="7"/>
  <c r="W53" i="7"/>
  <c r="U53" i="7"/>
  <c r="S53" i="7"/>
  <c r="Q53" i="7"/>
  <c r="O53" i="7"/>
  <c r="M53" i="7"/>
  <c r="K53" i="7"/>
  <c r="I53" i="7"/>
  <c r="G53" i="7"/>
  <c r="E53" i="7"/>
  <c r="AM52" i="7"/>
  <c r="AK52" i="7"/>
  <c r="AI52" i="7"/>
  <c r="AG52" i="7"/>
  <c r="AE52" i="7"/>
  <c r="AC52" i="7"/>
  <c r="AA52" i="7"/>
  <c r="Y52" i="7"/>
  <c r="W52" i="7"/>
  <c r="U52" i="7"/>
  <c r="S52" i="7"/>
  <c r="Q52" i="7"/>
  <c r="O52" i="7"/>
  <c r="M52" i="7"/>
  <c r="K52" i="7"/>
  <c r="I52" i="7"/>
  <c r="G52" i="7"/>
  <c r="E52" i="7"/>
  <c r="AM51" i="7"/>
  <c r="AK51" i="7"/>
  <c r="AI51" i="7"/>
  <c r="AG51" i="7"/>
  <c r="AE51" i="7"/>
  <c r="AC51" i="7"/>
  <c r="AA51" i="7"/>
  <c r="Y51" i="7"/>
  <c r="W51" i="7"/>
  <c r="U51" i="7"/>
  <c r="S51" i="7"/>
  <c r="Q51" i="7"/>
  <c r="O51" i="7"/>
  <c r="M51" i="7"/>
  <c r="K51" i="7"/>
  <c r="I51" i="7"/>
  <c r="G51" i="7"/>
  <c r="E51" i="7"/>
  <c r="AM50" i="7"/>
  <c r="AK50" i="7"/>
  <c r="AI50" i="7"/>
  <c r="AG50" i="7"/>
  <c r="AE50" i="7"/>
  <c r="AC50" i="7"/>
  <c r="AA50" i="7"/>
  <c r="Y50" i="7"/>
  <c r="W50" i="7"/>
  <c r="U50" i="7"/>
  <c r="S50" i="7"/>
  <c r="Q50" i="7"/>
  <c r="O50" i="7"/>
  <c r="M50" i="7"/>
  <c r="K50" i="7"/>
  <c r="I50" i="7"/>
  <c r="G50" i="7"/>
  <c r="E50" i="7"/>
  <c r="AM49" i="7"/>
  <c r="AK49" i="7"/>
  <c r="AI49" i="7"/>
  <c r="AG49" i="7"/>
  <c r="AE49" i="7"/>
  <c r="AC49" i="7"/>
  <c r="AA49" i="7"/>
  <c r="Y49" i="7"/>
  <c r="W49" i="7"/>
  <c r="U49" i="7"/>
  <c r="S49" i="7"/>
  <c r="Q49" i="7"/>
  <c r="O49" i="7"/>
  <c r="M49" i="7"/>
  <c r="K49" i="7"/>
  <c r="I49" i="7"/>
  <c r="G49" i="7"/>
  <c r="E49" i="7"/>
  <c r="AM48" i="7"/>
  <c r="AK48" i="7"/>
  <c r="AI48" i="7"/>
  <c r="AG48" i="7"/>
  <c r="AE48" i="7"/>
  <c r="AC48" i="7"/>
  <c r="AA48" i="7"/>
  <c r="Y48" i="7"/>
  <c r="W48" i="7"/>
  <c r="U48" i="7"/>
  <c r="S48" i="7"/>
  <c r="Q48" i="7"/>
  <c r="O48" i="7"/>
  <c r="M48" i="7"/>
  <c r="K48" i="7"/>
  <c r="I48" i="7"/>
  <c r="G48" i="7"/>
  <c r="E48" i="7"/>
  <c r="AM47" i="7"/>
  <c r="AK47" i="7"/>
  <c r="AI47" i="7"/>
  <c r="AG47" i="7"/>
  <c r="AE47" i="7"/>
  <c r="AC47" i="7"/>
  <c r="AA47" i="7"/>
  <c r="Y47" i="7"/>
  <c r="W47" i="7"/>
  <c r="U47" i="7"/>
  <c r="S47" i="7"/>
  <c r="Q47" i="7"/>
  <c r="O47" i="7"/>
  <c r="M47" i="7"/>
  <c r="K47" i="7"/>
  <c r="I47" i="7"/>
  <c r="G47" i="7"/>
  <c r="E47" i="7"/>
  <c r="AM46" i="7"/>
  <c r="AK46" i="7"/>
  <c r="AI46" i="7"/>
  <c r="AG46" i="7"/>
  <c r="AE46" i="7"/>
  <c r="AC46" i="7"/>
  <c r="AA46" i="7"/>
  <c r="Y46" i="7"/>
  <c r="W46" i="7"/>
  <c r="U46" i="7"/>
  <c r="S46" i="7"/>
  <c r="Q46" i="7"/>
  <c r="O46" i="7"/>
  <c r="M46" i="7"/>
  <c r="K46" i="7"/>
  <c r="I46" i="7"/>
  <c r="G46" i="7"/>
  <c r="E46" i="7"/>
  <c r="AM45" i="7"/>
  <c r="AK45" i="7"/>
  <c r="AI45" i="7"/>
  <c r="AG45" i="7"/>
  <c r="AE45" i="7"/>
  <c r="AC45" i="7"/>
  <c r="AA45" i="7"/>
  <c r="Y45" i="7"/>
  <c r="W45" i="7"/>
  <c r="U45" i="7"/>
  <c r="S45" i="7"/>
  <c r="Q45" i="7"/>
  <c r="O45" i="7"/>
  <c r="M45" i="7"/>
  <c r="K45" i="7"/>
  <c r="I45" i="7"/>
  <c r="G45" i="7"/>
  <c r="E45" i="7"/>
  <c r="AM44" i="7"/>
  <c r="AK44" i="7"/>
  <c r="AI44" i="7"/>
  <c r="AG44" i="7"/>
  <c r="AE44" i="7"/>
  <c r="AC44" i="7"/>
  <c r="AA44" i="7"/>
  <c r="Y44" i="7"/>
  <c r="W44" i="7"/>
  <c r="U44" i="7"/>
  <c r="S44" i="7"/>
  <c r="Q44" i="7"/>
  <c r="O44" i="7"/>
  <c r="M44" i="7"/>
  <c r="K44" i="7"/>
  <c r="I44" i="7"/>
  <c r="G44" i="7"/>
  <c r="E44" i="7"/>
  <c r="AM43" i="7"/>
  <c r="AK43" i="7"/>
  <c r="AI43" i="7"/>
  <c r="AG43" i="7"/>
  <c r="AE43" i="7"/>
  <c r="AC43" i="7"/>
  <c r="AA43" i="7"/>
  <c r="Y43" i="7"/>
  <c r="W43" i="7"/>
  <c r="U43" i="7"/>
  <c r="S43" i="7"/>
  <c r="Q43" i="7"/>
  <c r="O43" i="7"/>
  <c r="M43" i="7"/>
  <c r="K43" i="7"/>
  <c r="I43" i="7"/>
  <c r="G43" i="7"/>
  <c r="E43" i="7"/>
  <c r="AM42" i="7"/>
  <c r="AK42" i="7"/>
  <c r="AI42" i="7"/>
  <c r="AG42" i="7"/>
  <c r="AE42" i="7"/>
  <c r="AC42" i="7"/>
  <c r="AA42" i="7"/>
  <c r="Y42" i="7"/>
  <c r="W42" i="7"/>
  <c r="U42" i="7"/>
  <c r="S42" i="7"/>
  <c r="Q42" i="7"/>
  <c r="O42" i="7"/>
  <c r="M42" i="7"/>
  <c r="K42" i="7"/>
  <c r="I42" i="7"/>
  <c r="G42" i="7"/>
  <c r="E42" i="7"/>
  <c r="AM41" i="7"/>
  <c r="AK41" i="7"/>
  <c r="AI41" i="7"/>
  <c r="AG41" i="7"/>
  <c r="AE41" i="7"/>
  <c r="AC41" i="7"/>
  <c r="AA41" i="7"/>
  <c r="Y41" i="7"/>
  <c r="W41" i="7"/>
  <c r="U41" i="7"/>
  <c r="S41" i="7"/>
  <c r="Q41" i="7"/>
  <c r="O41" i="7"/>
  <c r="M41" i="7"/>
  <c r="K41" i="7"/>
  <c r="I41" i="7"/>
  <c r="G41" i="7"/>
  <c r="E41" i="7"/>
  <c r="AM40" i="7"/>
  <c r="AK40" i="7"/>
  <c r="AI40" i="7"/>
  <c r="AG40" i="7"/>
  <c r="AE40" i="7"/>
  <c r="AC40" i="7"/>
  <c r="AA40" i="7"/>
  <c r="Y40" i="7"/>
  <c r="W40" i="7"/>
  <c r="U40" i="7"/>
  <c r="S40" i="7"/>
  <c r="Q40" i="7"/>
  <c r="O40" i="7"/>
  <c r="M40" i="7"/>
  <c r="K40" i="7"/>
  <c r="I40" i="7"/>
  <c r="G40" i="7"/>
  <c r="E40" i="7"/>
  <c r="AM39" i="7"/>
  <c r="AK39" i="7"/>
  <c r="AI39" i="7"/>
  <c r="AG39" i="7"/>
  <c r="AE39" i="7"/>
  <c r="AC39" i="7"/>
  <c r="AA39" i="7"/>
  <c r="Y39" i="7"/>
  <c r="W39" i="7"/>
  <c r="U39" i="7"/>
  <c r="S39" i="7"/>
  <c r="Q39" i="7"/>
  <c r="O39" i="7"/>
  <c r="M39" i="7"/>
  <c r="K39" i="7"/>
  <c r="I39" i="7"/>
  <c r="G39" i="7"/>
  <c r="E39" i="7"/>
  <c r="AM38" i="7"/>
  <c r="AK38" i="7"/>
  <c r="AI38" i="7"/>
  <c r="AG38" i="7"/>
  <c r="AE38" i="7"/>
  <c r="AC38" i="7"/>
  <c r="AA38" i="7"/>
  <c r="Y38" i="7"/>
  <c r="W38" i="7"/>
  <c r="U38" i="7"/>
  <c r="S38" i="7"/>
  <c r="Q38" i="7"/>
  <c r="O38" i="7"/>
  <c r="M38" i="7"/>
  <c r="K38" i="7"/>
  <c r="I38" i="7"/>
  <c r="G38" i="7"/>
  <c r="E38" i="7"/>
  <c r="AM37" i="7"/>
  <c r="AK37" i="7"/>
  <c r="AI37" i="7"/>
  <c r="AG37" i="7"/>
  <c r="AE37" i="7"/>
  <c r="AC37" i="7"/>
  <c r="AA37" i="7"/>
  <c r="Y37" i="7"/>
  <c r="W37" i="7"/>
  <c r="U37" i="7"/>
  <c r="S37" i="7"/>
  <c r="Q37" i="7"/>
  <c r="O37" i="7"/>
  <c r="M37" i="7"/>
  <c r="K37" i="7"/>
  <c r="I37" i="7"/>
  <c r="G37" i="7"/>
  <c r="E37" i="7"/>
  <c r="AM36" i="7"/>
  <c r="AK36" i="7"/>
  <c r="AI36" i="7"/>
  <c r="AG36" i="7"/>
  <c r="AE36" i="7"/>
  <c r="AC36" i="7"/>
  <c r="AA36" i="7"/>
  <c r="Y36" i="7"/>
  <c r="W36" i="7"/>
  <c r="U36" i="7"/>
  <c r="S36" i="7"/>
  <c r="Q36" i="7"/>
  <c r="O36" i="7"/>
  <c r="M36" i="7"/>
  <c r="K36" i="7"/>
  <c r="I36" i="7"/>
  <c r="G36" i="7"/>
  <c r="E36" i="7"/>
  <c r="AM35" i="7"/>
  <c r="AK35" i="7"/>
  <c r="AI35" i="7"/>
  <c r="AG35" i="7"/>
  <c r="AE35" i="7"/>
  <c r="AC35" i="7"/>
  <c r="AA35" i="7"/>
  <c r="Y35" i="7"/>
  <c r="W35" i="7"/>
  <c r="U35" i="7"/>
  <c r="S35" i="7"/>
  <c r="Q35" i="7"/>
  <c r="O35" i="7"/>
  <c r="M35" i="7"/>
  <c r="K35" i="7"/>
  <c r="I35" i="7"/>
  <c r="G35" i="7"/>
  <c r="E35" i="7"/>
  <c r="AM34" i="7"/>
  <c r="AK34" i="7"/>
  <c r="AI34" i="7"/>
  <c r="AG34" i="7"/>
  <c r="AE34" i="7"/>
  <c r="AC34" i="7"/>
  <c r="AA34" i="7"/>
  <c r="Y34" i="7"/>
  <c r="W34" i="7"/>
  <c r="U34" i="7"/>
  <c r="S34" i="7"/>
  <c r="Q34" i="7"/>
  <c r="O34" i="7"/>
  <c r="M34" i="7"/>
  <c r="K34" i="7"/>
  <c r="I34" i="7"/>
  <c r="G34" i="7"/>
  <c r="E34" i="7"/>
  <c r="AM33" i="7"/>
  <c r="AK33" i="7"/>
  <c r="AI33" i="7"/>
  <c r="AG33" i="7"/>
  <c r="AE33" i="7"/>
  <c r="AC33" i="7"/>
  <c r="AA33" i="7"/>
  <c r="Y33" i="7"/>
  <c r="W33" i="7"/>
  <c r="U33" i="7"/>
  <c r="S33" i="7"/>
  <c r="Q33" i="7"/>
  <c r="O33" i="7"/>
  <c r="M33" i="7"/>
  <c r="K33" i="7"/>
  <c r="I33" i="7"/>
  <c r="G33" i="7"/>
  <c r="E33" i="7"/>
  <c r="AM32" i="7"/>
  <c r="AK32" i="7"/>
  <c r="AI32" i="7"/>
  <c r="AG32" i="7"/>
  <c r="AE32" i="7"/>
  <c r="AC32" i="7"/>
  <c r="AA32" i="7"/>
  <c r="Y32" i="7"/>
  <c r="W32" i="7"/>
  <c r="U32" i="7"/>
  <c r="S32" i="7"/>
  <c r="Q32" i="7"/>
  <c r="O32" i="7"/>
  <c r="M32" i="7"/>
  <c r="K32" i="7"/>
  <c r="I32" i="7"/>
  <c r="G32" i="7"/>
  <c r="E32" i="7"/>
  <c r="AM31" i="7"/>
  <c r="AK31" i="7"/>
  <c r="AI31" i="7"/>
  <c r="AG31" i="7"/>
  <c r="AE31" i="7"/>
  <c r="AC31" i="7"/>
  <c r="AA31" i="7"/>
  <c r="Y31" i="7"/>
  <c r="W31" i="7"/>
  <c r="U31" i="7"/>
  <c r="S31" i="7"/>
  <c r="Q31" i="7"/>
  <c r="O31" i="7"/>
  <c r="M31" i="7"/>
  <c r="K31" i="7"/>
  <c r="I31" i="7"/>
  <c r="G31" i="7"/>
  <c r="E31" i="7"/>
  <c r="AM30" i="7"/>
  <c r="AK30" i="7"/>
  <c r="AI30" i="7"/>
  <c r="AG30" i="7"/>
  <c r="AE30" i="7"/>
  <c r="AC30" i="7"/>
  <c r="AA30" i="7"/>
  <c r="Y30" i="7"/>
  <c r="W30" i="7"/>
  <c r="U30" i="7"/>
  <c r="S30" i="7"/>
  <c r="Q30" i="7"/>
  <c r="O30" i="7"/>
  <c r="M30" i="7"/>
  <c r="K30" i="7"/>
  <c r="I30" i="7"/>
  <c r="G30" i="7"/>
  <c r="E30" i="7"/>
  <c r="AM29" i="7"/>
  <c r="AK29" i="7"/>
  <c r="AI29" i="7"/>
  <c r="AG29" i="7"/>
  <c r="AE29" i="7"/>
  <c r="AC29" i="7"/>
  <c r="AA29" i="7"/>
  <c r="Y29" i="7"/>
  <c r="W29" i="7"/>
  <c r="U29" i="7"/>
  <c r="S29" i="7"/>
  <c r="Q29" i="7"/>
  <c r="O29" i="7"/>
  <c r="M29" i="7"/>
  <c r="K29" i="7"/>
  <c r="I29" i="7"/>
  <c r="G29" i="7"/>
  <c r="E29" i="7"/>
  <c r="AM28" i="7"/>
  <c r="AK28" i="7"/>
  <c r="AI28" i="7"/>
  <c r="AG28" i="7"/>
  <c r="AE28" i="7"/>
  <c r="AC28" i="7"/>
  <c r="AA28" i="7"/>
  <c r="Y28" i="7"/>
  <c r="W28" i="7"/>
  <c r="U28" i="7"/>
  <c r="S28" i="7"/>
  <c r="Q28" i="7"/>
  <c r="O28" i="7"/>
  <c r="M28" i="7"/>
  <c r="K28" i="7"/>
  <c r="I28" i="7"/>
  <c r="G28" i="7"/>
  <c r="E28" i="7"/>
  <c r="AM27" i="7"/>
  <c r="AK27" i="7"/>
  <c r="AI27" i="7"/>
  <c r="AG27" i="7"/>
  <c r="AE27" i="7"/>
  <c r="AC27" i="7"/>
  <c r="AA27" i="7"/>
  <c r="Y27" i="7"/>
  <c r="W27" i="7"/>
  <c r="U27" i="7"/>
  <c r="S27" i="7"/>
  <c r="Q27" i="7"/>
  <c r="O27" i="7"/>
  <c r="M27" i="7"/>
  <c r="K27" i="7"/>
  <c r="I27" i="7"/>
  <c r="G27" i="7"/>
  <c r="E27" i="7"/>
  <c r="AM26" i="7"/>
  <c r="AK26" i="7"/>
  <c r="AI26" i="7"/>
  <c r="AG26" i="7"/>
  <c r="AE26" i="7"/>
  <c r="AC26" i="7"/>
  <c r="AA26" i="7"/>
  <c r="Y26" i="7"/>
  <c r="W26" i="7"/>
  <c r="U26" i="7"/>
  <c r="S26" i="7"/>
  <c r="Q26" i="7"/>
  <c r="O26" i="7"/>
  <c r="M26" i="7"/>
  <c r="K26" i="7"/>
  <c r="I26" i="7"/>
  <c r="G26" i="7"/>
  <c r="E26" i="7"/>
  <c r="AM25" i="7"/>
  <c r="AK25" i="7"/>
  <c r="AI25" i="7"/>
  <c r="AG25" i="7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AM24" i="7"/>
  <c r="AK24" i="7"/>
  <c r="AI24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  <c r="AM23" i="7"/>
  <c r="AK23" i="7"/>
  <c r="AI23" i="7"/>
  <c r="AG23" i="7"/>
  <c r="AE23" i="7"/>
  <c r="AC23" i="7"/>
  <c r="AA23" i="7"/>
  <c r="Y23" i="7"/>
  <c r="W23" i="7"/>
  <c r="U23" i="7"/>
  <c r="S23" i="7"/>
  <c r="Q23" i="7"/>
  <c r="O23" i="7"/>
  <c r="M23" i="7"/>
  <c r="K23" i="7"/>
  <c r="I23" i="7"/>
  <c r="G23" i="7"/>
  <c r="E23" i="7"/>
  <c r="AM22" i="7"/>
  <c r="AK22" i="7"/>
  <c r="AI22" i="7"/>
  <c r="AG22" i="7"/>
  <c r="AE22" i="7"/>
  <c r="AC22" i="7"/>
  <c r="AA22" i="7"/>
  <c r="Y22" i="7"/>
  <c r="W22" i="7"/>
  <c r="U22" i="7"/>
  <c r="S22" i="7"/>
  <c r="Q22" i="7"/>
  <c r="O22" i="7"/>
  <c r="M22" i="7"/>
  <c r="K22" i="7"/>
  <c r="I22" i="7"/>
  <c r="G22" i="7"/>
  <c r="E22" i="7"/>
  <c r="AM21" i="7"/>
  <c r="AK21" i="7"/>
  <c r="AI21" i="7"/>
  <c r="AG21" i="7"/>
  <c r="AE21" i="7"/>
  <c r="AC21" i="7"/>
  <c r="AA21" i="7"/>
  <c r="Y21" i="7"/>
  <c r="W21" i="7"/>
  <c r="U21" i="7"/>
  <c r="S21" i="7"/>
  <c r="Q21" i="7"/>
  <c r="O21" i="7"/>
  <c r="M21" i="7"/>
  <c r="K21" i="7"/>
  <c r="I21" i="7"/>
  <c r="G21" i="7"/>
  <c r="E21" i="7"/>
  <c r="AM20" i="7"/>
  <c r="AK20" i="7"/>
  <c r="AI20" i="7"/>
  <c r="AG20" i="7"/>
  <c r="AE20" i="7"/>
  <c r="AC20" i="7"/>
  <c r="AA20" i="7"/>
  <c r="Y20" i="7"/>
  <c r="W20" i="7"/>
  <c r="U20" i="7"/>
  <c r="S20" i="7"/>
  <c r="Q20" i="7"/>
  <c r="O20" i="7"/>
  <c r="M20" i="7"/>
  <c r="K20" i="7"/>
  <c r="I20" i="7"/>
  <c r="G20" i="7"/>
  <c r="E20" i="7"/>
  <c r="AM19" i="7"/>
  <c r="AK19" i="7"/>
  <c r="AI19" i="7"/>
  <c r="AG19" i="7"/>
  <c r="AE19" i="7"/>
  <c r="AC19" i="7"/>
  <c r="AA19" i="7"/>
  <c r="Y19" i="7"/>
  <c r="W19" i="7"/>
  <c r="U19" i="7"/>
  <c r="S19" i="7"/>
  <c r="Q19" i="7"/>
  <c r="O19" i="7"/>
  <c r="M19" i="7"/>
  <c r="K19" i="7"/>
  <c r="I19" i="7"/>
  <c r="G19" i="7"/>
  <c r="E19" i="7"/>
  <c r="AM18" i="7"/>
  <c r="AK18" i="7"/>
  <c r="AI18" i="7"/>
  <c r="AG18" i="7"/>
  <c r="AE18" i="7"/>
  <c r="AC18" i="7"/>
  <c r="AA18" i="7"/>
  <c r="Y18" i="7"/>
  <c r="W18" i="7"/>
  <c r="U18" i="7"/>
  <c r="S18" i="7"/>
  <c r="Q18" i="7"/>
  <c r="O18" i="7"/>
  <c r="M18" i="7"/>
  <c r="K18" i="7"/>
  <c r="I18" i="7"/>
  <c r="G18" i="7"/>
  <c r="E18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E17" i="7"/>
  <c r="AM16" i="7"/>
  <c r="AK16" i="7"/>
  <c r="AI16" i="7"/>
  <c r="AG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E16" i="7"/>
  <c r="AM15" i="7"/>
  <c r="AK15" i="7"/>
  <c r="AI15" i="7"/>
  <c r="AG15" i="7"/>
  <c r="AE15" i="7"/>
  <c r="AC15" i="7"/>
  <c r="AA15" i="7"/>
  <c r="Y15" i="7"/>
  <c r="W15" i="7"/>
  <c r="U15" i="7"/>
  <c r="S15" i="7"/>
  <c r="Q15" i="7"/>
  <c r="O15" i="7"/>
  <c r="M15" i="7"/>
  <c r="K15" i="7"/>
  <c r="I15" i="7"/>
  <c r="G15" i="7"/>
  <c r="E15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E14" i="7"/>
  <c r="AM13" i="7"/>
  <c r="AK13" i="7"/>
  <c r="AI13" i="7"/>
  <c r="AG13" i="7"/>
  <c r="AE13" i="7"/>
  <c r="AC13" i="7"/>
  <c r="AA13" i="7"/>
  <c r="Y13" i="7"/>
  <c r="W13" i="7"/>
  <c r="U13" i="7"/>
  <c r="S13" i="7"/>
  <c r="Q13" i="7"/>
  <c r="O13" i="7"/>
  <c r="M13" i="7"/>
  <c r="K13" i="7"/>
  <c r="I13" i="7"/>
  <c r="G13" i="7"/>
  <c r="E13" i="7"/>
  <c r="AM12" i="7"/>
  <c r="AK12" i="7"/>
  <c r="AI12" i="7"/>
  <c r="AG12" i="7"/>
  <c r="AE12" i="7"/>
  <c r="AC12" i="7"/>
  <c r="AA12" i="7"/>
  <c r="Y12" i="7"/>
  <c r="W12" i="7"/>
  <c r="U12" i="7"/>
  <c r="S12" i="7"/>
  <c r="Q12" i="7"/>
  <c r="O12" i="7"/>
  <c r="M12" i="7"/>
  <c r="K12" i="7"/>
  <c r="I12" i="7"/>
  <c r="G12" i="7"/>
  <c r="E12" i="7"/>
  <c r="AM11" i="7"/>
  <c r="AK11" i="7"/>
  <c r="AI11" i="7"/>
  <c r="AG11" i="7"/>
  <c r="AE11" i="7"/>
  <c r="AC11" i="7"/>
  <c r="AA11" i="7"/>
  <c r="Y11" i="7"/>
  <c r="W11" i="7"/>
  <c r="U11" i="7"/>
  <c r="S11" i="7"/>
  <c r="Q11" i="7"/>
  <c r="O11" i="7"/>
  <c r="M11" i="7"/>
  <c r="K11" i="7"/>
  <c r="I11" i="7"/>
  <c r="G11" i="7"/>
  <c r="E11" i="7"/>
  <c r="AM10" i="7"/>
  <c r="AK10" i="7"/>
  <c r="AI10" i="7"/>
  <c r="AG10" i="7"/>
  <c r="AE10" i="7"/>
  <c r="AC10" i="7"/>
  <c r="AA10" i="7"/>
  <c r="Y10" i="7"/>
  <c r="W10" i="7"/>
  <c r="U10" i="7"/>
  <c r="S10" i="7"/>
  <c r="Q10" i="7"/>
  <c r="O10" i="7"/>
  <c r="M10" i="7"/>
  <c r="K10" i="7"/>
  <c r="I10" i="7"/>
  <c r="G10" i="7"/>
  <c r="E10" i="7"/>
  <c r="AM9" i="7"/>
  <c r="AK9" i="7"/>
  <c r="AI9" i="7"/>
  <c r="AG9" i="7"/>
  <c r="AE9" i="7"/>
  <c r="AC9" i="7"/>
  <c r="AA9" i="7"/>
  <c r="Y9" i="7"/>
  <c r="W9" i="7"/>
  <c r="U9" i="7"/>
  <c r="S9" i="7"/>
  <c r="Q9" i="7"/>
  <c r="O9" i="7"/>
  <c r="M9" i="7"/>
  <c r="K9" i="7"/>
  <c r="I9" i="7"/>
  <c r="G9" i="7"/>
  <c r="E9" i="7"/>
  <c r="AM8" i="7"/>
  <c r="AK8" i="7"/>
  <c r="AI8" i="7"/>
  <c r="AG8" i="7"/>
  <c r="AE8" i="7"/>
  <c r="AC8" i="7"/>
  <c r="AA8" i="7"/>
  <c r="Y8" i="7"/>
  <c r="W8" i="7"/>
  <c r="U8" i="7"/>
  <c r="S8" i="7"/>
  <c r="Q8" i="7"/>
  <c r="O8" i="7"/>
  <c r="M8" i="7"/>
  <c r="K8" i="7"/>
  <c r="I8" i="7"/>
  <c r="G8" i="7"/>
  <c r="E8" i="7"/>
  <c r="AM7" i="7"/>
  <c r="AK7" i="7"/>
  <c r="AI7" i="7"/>
  <c r="AG7" i="7"/>
  <c r="AE7" i="7"/>
  <c r="AC7" i="7"/>
  <c r="AA7" i="7"/>
  <c r="Y7" i="7"/>
  <c r="W7" i="7"/>
  <c r="U7" i="7"/>
  <c r="S7" i="7"/>
  <c r="Q7" i="7"/>
  <c r="O7" i="7"/>
  <c r="M7" i="7"/>
  <c r="K7" i="7"/>
  <c r="I7" i="7"/>
  <c r="G7" i="7"/>
  <c r="E7" i="7"/>
  <c r="AM6" i="7"/>
  <c r="AK6" i="7"/>
  <c r="AI6" i="7"/>
  <c r="AG6" i="7"/>
  <c r="AE6" i="7"/>
  <c r="AC6" i="7"/>
  <c r="AA6" i="7"/>
  <c r="Y6" i="7"/>
  <c r="W6" i="7"/>
  <c r="U6" i="7"/>
  <c r="S6" i="7"/>
  <c r="Q6" i="7"/>
  <c r="O6" i="7"/>
  <c r="M6" i="7"/>
  <c r="K6" i="7"/>
  <c r="I6" i="7"/>
  <c r="G6" i="7"/>
  <c r="E6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AM4" i="7"/>
  <c r="AK4" i="7"/>
  <c r="AI4" i="7"/>
  <c r="AG4" i="7"/>
  <c r="AE4" i="7"/>
  <c r="AC4" i="7"/>
  <c r="AA4" i="7"/>
  <c r="Y4" i="7"/>
  <c r="W4" i="7"/>
  <c r="U4" i="7"/>
  <c r="S4" i="7"/>
  <c r="Q4" i="7"/>
  <c r="O4" i="7"/>
  <c r="M4" i="7"/>
  <c r="K4" i="7"/>
  <c r="I4" i="7"/>
  <c r="G4" i="7"/>
  <c r="E4" i="7"/>
  <c r="AM3" i="7"/>
  <c r="AK3" i="7"/>
  <c r="AI3" i="7"/>
  <c r="AG3" i="7"/>
  <c r="AE3" i="7"/>
  <c r="AC3" i="7"/>
  <c r="AA3" i="7"/>
  <c r="Y3" i="7"/>
  <c r="W3" i="7"/>
  <c r="U3" i="7"/>
  <c r="S3" i="7"/>
  <c r="Q3" i="7"/>
  <c r="O3" i="7"/>
  <c r="M3" i="7"/>
  <c r="K3" i="7"/>
  <c r="I3" i="7"/>
  <c r="G3" i="7"/>
  <c r="E3" i="7"/>
  <c r="AM2" i="7"/>
  <c r="AK2" i="7"/>
  <c r="AI2" i="7"/>
  <c r="AG2" i="7"/>
  <c r="AE2" i="7"/>
  <c r="AC2" i="7"/>
  <c r="Y2" i="7"/>
  <c r="W2" i="7"/>
  <c r="U2" i="7"/>
  <c r="S2" i="7"/>
  <c r="Q2" i="7"/>
  <c r="O2" i="7"/>
  <c r="M2" i="7"/>
  <c r="K2" i="7"/>
  <c r="I2" i="7"/>
  <c r="G2" i="7"/>
  <c r="E2" i="7"/>
  <c r="J3" i="19" l="1"/>
  <c r="K3" i="19" s="1"/>
  <c r="J4" i="19"/>
  <c r="K4" i="19" s="1"/>
  <c r="J5" i="19"/>
  <c r="K5" i="19" s="1"/>
  <c r="J6" i="19"/>
  <c r="K6" i="19" s="1"/>
  <c r="J7" i="19"/>
  <c r="K7" i="19" s="1"/>
  <c r="J8" i="19"/>
  <c r="K8" i="19" s="1"/>
  <c r="J9" i="19"/>
  <c r="K9" i="19" s="1"/>
  <c r="J10" i="19"/>
  <c r="K10" i="19" s="1"/>
  <c r="J11" i="19"/>
  <c r="K11" i="19" s="1"/>
  <c r="J12" i="19"/>
  <c r="K12" i="19" s="1"/>
  <c r="J13" i="19"/>
  <c r="K13" i="19" s="1"/>
  <c r="J14" i="19"/>
  <c r="K14" i="19" s="1"/>
  <c r="J15" i="19"/>
  <c r="K15" i="19" s="1"/>
  <c r="J16" i="19"/>
  <c r="K16" i="19" s="1"/>
  <c r="J17" i="19"/>
  <c r="K17" i="19" s="1"/>
  <c r="J18" i="19"/>
  <c r="K18" i="19" s="1"/>
  <c r="J19" i="19"/>
  <c r="K19" i="19" s="1"/>
  <c r="J20" i="19"/>
  <c r="K20" i="19" s="1"/>
  <c r="J21" i="19"/>
  <c r="K21" i="19"/>
  <c r="J22" i="19"/>
  <c r="K22" i="19" s="1"/>
  <c r="J23" i="19"/>
  <c r="K23" i="19" s="1"/>
  <c r="J24" i="19"/>
  <c r="K24" i="19" s="1"/>
  <c r="J25" i="19"/>
  <c r="K25" i="19" s="1"/>
  <c r="J26" i="19"/>
  <c r="K26" i="19" s="1"/>
  <c r="J27" i="19"/>
  <c r="K27" i="19" s="1"/>
  <c r="J28" i="19"/>
  <c r="K28" i="19" s="1"/>
  <c r="J29" i="19"/>
  <c r="K29" i="19" s="1"/>
  <c r="J30" i="19"/>
  <c r="K30" i="19" s="1"/>
  <c r="J31" i="19"/>
  <c r="K31" i="19" s="1"/>
  <c r="J32" i="19"/>
  <c r="K32" i="19" s="1"/>
  <c r="J33" i="19"/>
  <c r="K33" i="19" s="1"/>
  <c r="J34" i="19"/>
  <c r="K34" i="19" s="1"/>
  <c r="J35" i="19"/>
  <c r="K35" i="19" s="1"/>
  <c r="J36" i="19"/>
  <c r="K36" i="19" s="1"/>
  <c r="J37" i="19"/>
  <c r="K37" i="19" s="1"/>
  <c r="J38" i="19"/>
  <c r="K38" i="19" s="1"/>
  <c r="J39" i="19"/>
  <c r="K39" i="19" s="1"/>
  <c r="J40" i="19"/>
  <c r="K40" i="19" s="1"/>
  <c r="J41" i="19"/>
  <c r="K41" i="19" s="1"/>
  <c r="J42" i="19"/>
  <c r="K42" i="19" s="1"/>
  <c r="J43" i="19"/>
  <c r="K43" i="19" s="1"/>
  <c r="J44" i="19"/>
  <c r="K44" i="19" s="1"/>
  <c r="J45" i="19"/>
  <c r="K45" i="19" s="1"/>
  <c r="J46" i="19"/>
  <c r="K46" i="19" s="1"/>
  <c r="J47" i="19"/>
  <c r="K47" i="19" s="1"/>
  <c r="J48" i="19"/>
  <c r="K48" i="19" s="1"/>
  <c r="J49" i="19"/>
  <c r="K49" i="19" s="1"/>
  <c r="J50" i="19"/>
  <c r="K50" i="19" s="1"/>
  <c r="J51" i="19"/>
  <c r="K51" i="19"/>
  <c r="J52" i="19"/>
  <c r="K52" i="19" s="1"/>
  <c r="J53" i="19"/>
  <c r="K53" i="19" s="1"/>
  <c r="J54" i="19"/>
  <c r="K54" i="19" s="1"/>
  <c r="J55" i="19"/>
  <c r="K55" i="19" s="1"/>
  <c r="J56" i="19"/>
  <c r="K56" i="19" s="1"/>
  <c r="J57" i="19"/>
  <c r="K57" i="19" s="1"/>
  <c r="J58" i="19"/>
  <c r="K58" i="19" s="1"/>
  <c r="J59" i="19"/>
  <c r="K59" i="19" s="1"/>
  <c r="J60" i="19"/>
  <c r="K60" i="19" s="1"/>
  <c r="J61" i="19"/>
  <c r="K61" i="19" s="1"/>
  <c r="J62" i="19"/>
  <c r="K62" i="19" s="1"/>
  <c r="J63" i="19"/>
  <c r="K63" i="19" s="1"/>
  <c r="J64" i="19"/>
  <c r="K64" i="19" s="1"/>
  <c r="J65" i="19"/>
  <c r="K65" i="19" s="1"/>
  <c r="J66" i="19"/>
  <c r="K66" i="19" s="1"/>
  <c r="J67" i="19"/>
  <c r="K67" i="19" s="1"/>
  <c r="J68" i="19"/>
  <c r="K68" i="19" s="1"/>
  <c r="J69" i="19"/>
  <c r="K69" i="19" s="1"/>
  <c r="J70" i="19"/>
  <c r="K70" i="19" s="1"/>
  <c r="J71" i="19"/>
  <c r="K71" i="19" s="1"/>
  <c r="J72" i="19"/>
  <c r="K72" i="19" s="1"/>
  <c r="J73" i="19"/>
  <c r="K73" i="19" s="1"/>
  <c r="J74" i="19"/>
  <c r="K74" i="19" s="1"/>
  <c r="J75" i="19"/>
  <c r="K75" i="19" s="1"/>
  <c r="J76" i="19"/>
  <c r="K76" i="19" s="1"/>
  <c r="J77" i="19"/>
  <c r="K77" i="19"/>
  <c r="J78" i="19"/>
  <c r="K78" i="19" s="1"/>
  <c r="J79" i="19"/>
  <c r="K79" i="19" s="1"/>
  <c r="J80" i="19"/>
  <c r="K80" i="19" s="1"/>
  <c r="J81" i="19"/>
  <c r="K81" i="19" s="1"/>
  <c r="J82" i="19"/>
  <c r="K82" i="19" s="1"/>
  <c r="J83" i="19"/>
  <c r="K83" i="19" s="1"/>
  <c r="J84" i="19"/>
  <c r="K84" i="19" s="1"/>
  <c r="J85" i="19"/>
  <c r="K85" i="19" s="1"/>
  <c r="J86" i="19"/>
  <c r="K86" i="19" s="1"/>
  <c r="J87" i="19"/>
  <c r="K87" i="19" s="1"/>
  <c r="J88" i="19"/>
  <c r="K88" i="19" s="1"/>
  <c r="J89" i="19"/>
  <c r="K89" i="19" s="1"/>
  <c r="J90" i="19"/>
  <c r="K90" i="19" s="1"/>
  <c r="J91" i="19"/>
  <c r="K91" i="19" s="1"/>
  <c r="J92" i="19"/>
  <c r="K92" i="19" s="1"/>
  <c r="J93" i="19"/>
  <c r="K93" i="19" s="1"/>
  <c r="J94" i="19"/>
  <c r="K94" i="19" s="1"/>
  <c r="J95" i="19"/>
  <c r="K95" i="19" s="1"/>
  <c r="J96" i="19"/>
  <c r="K96" i="19" s="1"/>
  <c r="J97" i="19"/>
  <c r="K97" i="19" s="1"/>
  <c r="J98" i="19"/>
  <c r="K98" i="19" s="1"/>
  <c r="J99" i="19"/>
  <c r="K99" i="19" s="1"/>
  <c r="J100" i="19"/>
  <c r="K100" i="19" s="1"/>
  <c r="J101" i="19"/>
  <c r="K101" i="19" s="1"/>
  <c r="J102" i="19"/>
  <c r="K102" i="19" s="1"/>
  <c r="J103" i="19"/>
  <c r="K103" i="19" s="1"/>
  <c r="J104" i="19"/>
  <c r="K104" i="19" s="1"/>
  <c r="J105" i="19"/>
  <c r="K105" i="19" s="1"/>
  <c r="J106" i="19"/>
  <c r="K106" i="19" s="1"/>
  <c r="J107" i="19"/>
  <c r="K107" i="19" s="1"/>
  <c r="J108" i="19"/>
  <c r="K108" i="19" s="1"/>
  <c r="J109" i="19"/>
  <c r="K109" i="19" s="1"/>
  <c r="J110" i="19"/>
  <c r="K110" i="19" s="1"/>
  <c r="J111" i="19"/>
  <c r="K111" i="19" s="1"/>
  <c r="J112" i="19"/>
  <c r="K112" i="19" s="1"/>
  <c r="J113" i="19"/>
  <c r="K113" i="19" s="1"/>
  <c r="J114" i="19"/>
  <c r="K114" i="19" s="1"/>
  <c r="J115" i="19"/>
  <c r="K115" i="19" s="1"/>
  <c r="J116" i="19"/>
  <c r="K116" i="19" s="1"/>
  <c r="J117" i="19"/>
  <c r="K117" i="19"/>
  <c r="J118" i="19"/>
  <c r="K118" i="19" s="1"/>
  <c r="J119" i="19"/>
  <c r="K119" i="19" s="1"/>
  <c r="J120" i="19"/>
  <c r="K120" i="19" s="1"/>
  <c r="J121" i="19"/>
  <c r="K121" i="19" s="1"/>
  <c r="J122" i="19"/>
  <c r="K122" i="19" s="1"/>
  <c r="J123" i="19"/>
  <c r="K123" i="19" s="1"/>
  <c r="J124" i="19"/>
  <c r="K124" i="19" s="1"/>
  <c r="J125" i="19"/>
  <c r="K125" i="19" s="1"/>
  <c r="J126" i="19"/>
  <c r="K126" i="19" s="1"/>
  <c r="J127" i="19"/>
  <c r="K127" i="19" s="1"/>
  <c r="J128" i="19"/>
  <c r="K128" i="19"/>
  <c r="J129" i="19"/>
  <c r="K129" i="19" s="1"/>
  <c r="J130" i="19"/>
  <c r="K130" i="19" s="1"/>
  <c r="J131" i="19"/>
  <c r="K131" i="19" s="1"/>
  <c r="J132" i="19"/>
  <c r="K132" i="19" s="1"/>
  <c r="J133" i="19"/>
  <c r="K133" i="19" s="1"/>
  <c r="J134" i="19"/>
  <c r="K134" i="19" s="1"/>
  <c r="J135" i="19"/>
  <c r="K135" i="19" s="1"/>
  <c r="J136" i="19"/>
  <c r="K136" i="19" s="1"/>
  <c r="J137" i="19"/>
  <c r="K137" i="19" s="1"/>
  <c r="J138" i="19"/>
  <c r="K138" i="19" s="1"/>
  <c r="J139" i="19"/>
  <c r="K139" i="19" s="1"/>
  <c r="J140" i="19"/>
  <c r="K140" i="19" s="1"/>
  <c r="J141" i="19"/>
  <c r="K141" i="19"/>
  <c r="J142" i="19"/>
  <c r="K142" i="19" s="1"/>
  <c r="J143" i="19"/>
  <c r="K143" i="19" s="1"/>
  <c r="J144" i="19"/>
  <c r="K144" i="19" s="1"/>
  <c r="J145" i="19"/>
  <c r="K145" i="19" s="1"/>
  <c r="J146" i="19"/>
  <c r="K146" i="19" s="1"/>
  <c r="J147" i="19"/>
  <c r="K147" i="19" s="1"/>
  <c r="J148" i="19"/>
  <c r="K148" i="19" s="1"/>
  <c r="J149" i="19"/>
  <c r="K149" i="19" s="1"/>
  <c r="J150" i="19"/>
  <c r="K150" i="19" s="1"/>
  <c r="J151" i="19"/>
  <c r="K151" i="19" s="1"/>
  <c r="J152" i="19"/>
  <c r="K152" i="19" s="1"/>
  <c r="J153" i="19"/>
  <c r="K153" i="19" s="1"/>
  <c r="J154" i="19"/>
  <c r="K154" i="19" s="1"/>
  <c r="J155" i="19"/>
  <c r="K155" i="19" s="1"/>
  <c r="J156" i="19"/>
  <c r="K156" i="19"/>
  <c r="J157" i="19"/>
  <c r="K157" i="19" s="1"/>
  <c r="J158" i="19"/>
  <c r="K158" i="19" s="1"/>
  <c r="J159" i="19"/>
  <c r="K159" i="19" s="1"/>
  <c r="J160" i="19"/>
  <c r="K160" i="19" s="1"/>
  <c r="J161" i="19"/>
  <c r="K161" i="19" s="1"/>
  <c r="J162" i="19"/>
  <c r="K162" i="19" s="1"/>
  <c r="J163" i="19"/>
  <c r="K163" i="19" s="1"/>
  <c r="J164" i="19"/>
  <c r="K164" i="19" s="1"/>
  <c r="J165" i="19"/>
  <c r="K165" i="19" s="1"/>
  <c r="J166" i="19"/>
  <c r="K166" i="19" s="1"/>
  <c r="J167" i="19"/>
  <c r="K167" i="19" s="1"/>
  <c r="J168" i="19"/>
  <c r="K168" i="19" s="1"/>
  <c r="J169" i="19"/>
  <c r="K169" i="19" s="1"/>
  <c r="J170" i="19"/>
  <c r="K170" i="19" s="1"/>
  <c r="J171" i="19"/>
  <c r="K171" i="19" s="1"/>
  <c r="J172" i="19"/>
  <c r="K172" i="19"/>
  <c r="J173" i="19"/>
  <c r="K173" i="19" s="1"/>
  <c r="J174" i="19"/>
  <c r="K174" i="19" s="1"/>
  <c r="J175" i="19"/>
  <c r="K175" i="19" s="1"/>
  <c r="J176" i="19"/>
  <c r="K176" i="19" s="1"/>
  <c r="J177" i="19"/>
  <c r="K177" i="19" s="1"/>
  <c r="J178" i="19"/>
  <c r="K178" i="19" s="1"/>
  <c r="J179" i="19"/>
  <c r="K179" i="19" s="1"/>
  <c r="J180" i="19"/>
  <c r="K180" i="19" s="1"/>
  <c r="J181" i="19"/>
  <c r="K181" i="19" s="1"/>
  <c r="J182" i="19"/>
  <c r="K182" i="19" s="1"/>
  <c r="J183" i="19"/>
  <c r="K183" i="19" s="1"/>
  <c r="J184" i="19"/>
  <c r="K184" i="19" s="1"/>
  <c r="J185" i="19"/>
  <c r="K185" i="19" s="1"/>
  <c r="J186" i="19"/>
  <c r="K186" i="19" s="1"/>
  <c r="J187" i="19"/>
  <c r="K187" i="19" s="1"/>
  <c r="J188" i="19"/>
  <c r="K188" i="19" s="1"/>
  <c r="J189" i="19"/>
  <c r="K189" i="19" s="1"/>
  <c r="J190" i="19"/>
  <c r="K190" i="19" s="1"/>
  <c r="J191" i="19"/>
  <c r="K191" i="19" s="1"/>
  <c r="J192" i="19"/>
  <c r="K192" i="19"/>
  <c r="J193" i="19"/>
  <c r="K193" i="19" s="1"/>
  <c r="J194" i="19"/>
  <c r="K194" i="19" s="1"/>
  <c r="J2" i="19"/>
  <c r="K2" i="19" s="1"/>
  <c r="H173" i="23" l="1"/>
  <c r="I173" i="23"/>
  <c r="G173" i="23"/>
  <c r="H148" i="23"/>
  <c r="G148" i="23"/>
  <c r="I148" i="23"/>
  <c r="G136" i="23"/>
  <c r="H136" i="23"/>
  <c r="I136" i="23"/>
  <c r="G110" i="23"/>
  <c r="H110" i="23"/>
  <c r="I110" i="23"/>
  <c r="H100" i="23"/>
  <c r="G100" i="23"/>
  <c r="I100" i="23"/>
  <c r="G78" i="23"/>
  <c r="H78" i="23"/>
  <c r="I78" i="23"/>
  <c r="I42" i="23"/>
  <c r="G42" i="23"/>
  <c r="H42" i="23"/>
  <c r="I186" i="23"/>
  <c r="G186" i="23"/>
  <c r="H186" i="23"/>
  <c r="G167" i="23"/>
  <c r="H167" i="23"/>
  <c r="I167" i="23"/>
  <c r="G147" i="23"/>
  <c r="H147" i="23"/>
  <c r="I147" i="23"/>
  <c r="G190" i="23"/>
  <c r="H190" i="23"/>
  <c r="I190" i="23"/>
  <c r="G175" i="23"/>
  <c r="H175" i="23"/>
  <c r="I175" i="23"/>
  <c r="G166" i="23"/>
  <c r="H166" i="23"/>
  <c r="I166" i="23"/>
  <c r="G151" i="23"/>
  <c r="H151" i="23"/>
  <c r="I151" i="23"/>
  <c r="I138" i="23"/>
  <c r="G138" i="23"/>
  <c r="H138" i="23"/>
  <c r="I130" i="23"/>
  <c r="G130" i="23"/>
  <c r="H130" i="23"/>
  <c r="G115" i="23"/>
  <c r="H115" i="23"/>
  <c r="I115" i="23"/>
  <c r="I74" i="23"/>
  <c r="G74" i="23"/>
  <c r="H74" i="23"/>
  <c r="I58" i="23"/>
  <c r="G58" i="23"/>
  <c r="H58" i="23"/>
  <c r="G39" i="23"/>
  <c r="H39" i="23"/>
  <c r="I39" i="23"/>
  <c r="I25" i="23"/>
  <c r="G25" i="23"/>
  <c r="H25" i="23"/>
  <c r="G15" i="23"/>
  <c r="H15" i="23"/>
  <c r="I15" i="23"/>
  <c r="H4" i="23"/>
  <c r="G4" i="23"/>
  <c r="I4" i="23"/>
  <c r="I193" i="23"/>
  <c r="G193" i="23"/>
  <c r="H193" i="23"/>
  <c r="G183" i="23"/>
  <c r="H183" i="23"/>
  <c r="I183" i="23"/>
  <c r="G174" i="23"/>
  <c r="H174" i="23"/>
  <c r="I174" i="23"/>
  <c r="G163" i="23"/>
  <c r="H163" i="23"/>
  <c r="I163" i="23"/>
  <c r="I154" i="23"/>
  <c r="G154" i="23"/>
  <c r="H154" i="23"/>
  <c r="I145" i="23"/>
  <c r="G145" i="23"/>
  <c r="H145" i="23"/>
  <c r="G123" i="23"/>
  <c r="H123" i="23"/>
  <c r="I123" i="23"/>
  <c r="I113" i="23"/>
  <c r="G113" i="23"/>
  <c r="H113" i="23"/>
  <c r="G103" i="23"/>
  <c r="H103" i="23"/>
  <c r="I103" i="23"/>
  <c r="H93" i="23"/>
  <c r="I93" i="23"/>
  <c r="G93" i="23"/>
  <c r="G80" i="23"/>
  <c r="H80" i="23"/>
  <c r="I80" i="23"/>
  <c r="G192" i="23"/>
  <c r="H192" i="23"/>
  <c r="I192" i="23"/>
  <c r="I162" i="23"/>
  <c r="G162" i="23"/>
  <c r="H162" i="23"/>
  <c r="H132" i="23"/>
  <c r="G132" i="23"/>
  <c r="I132" i="23"/>
  <c r="G96" i="23"/>
  <c r="H96" i="23"/>
  <c r="I96" i="23"/>
  <c r="G67" i="23"/>
  <c r="H67" i="23"/>
  <c r="I67" i="23"/>
  <c r="H36" i="23"/>
  <c r="G36" i="23"/>
  <c r="I36" i="23"/>
  <c r="G22" i="23"/>
  <c r="H22" i="23"/>
  <c r="I22" i="23"/>
  <c r="I17" i="23"/>
  <c r="G17" i="23"/>
  <c r="H17" i="23"/>
  <c r="H13" i="23"/>
  <c r="I13" i="23"/>
  <c r="G13" i="23"/>
  <c r="H8" i="23"/>
  <c r="I8" i="23"/>
  <c r="G187" i="23"/>
  <c r="H187" i="23"/>
  <c r="I187" i="23"/>
  <c r="G168" i="23"/>
  <c r="H168" i="23"/>
  <c r="I168" i="23"/>
  <c r="G144" i="23"/>
  <c r="H144" i="23"/>
  <c r="I144" i="23"/>
  <c r="G127" i="23"/>
  <c r="H127" i="23"/>
  <c r="I127" i="23"/>
  <c r="I106" i="23"/>
  <c r="G106" i="23"/>
  <c r="H106" i="23"/>
  <c r="G83" i="23"/>
  <c r="H83" i="23"/>
  <c r="I83" i="23"/>
  <c r="G62" i="23"/>
  <c r="H62" i="23"/>
  <c r="I62" i="23"/>
  <c r="G191" i="23"/>
  <c r="H191" i="23"/>
  <c r="I191" i="23"/>
  <c r="H172" i="23"/>
  <c r="I172" i="23"/>
  <c r="G172" i="23"/>
  <c r="H157" i="23"/>
  <c r="I157" i="23"/>
  <c r="G157" i="23"/>
  <c r="G143" i="23"/>
  <c r="H143" i="23"/>
  <c r="I143" i="23"/>
  <c r="G139" i="23"/>
  <c r="H139" i="23"/>
  <c r="I139" i="23"/>
  <c r="G135" i="23"/>
  <c r="H135" i="23"/>
  <c r="I135" i="23"/>
  <c r="G131" i="23"/>
  <c r="H131" i="23"/>
  <c r="I131" i="23"/>
  <c r="H125" i="23"/>
  <c r="I125" i="23"/>
  <c r="G125" i="23"/>
  <c r="I121" i="23"/>
  <c r="G121" i="23"/>
  <c r="H121" i="23"/>
  <c r="H116" i="23"/>
  <c r="G116" i="23"/>
  <c r="I116" i="23"/>
  <c r="H109" i="23"/>
  <c r="I109" i="23"/>
  <c r="G109" i="23"/>
  <c r="I105" i="23"/>
  <c r="G105" i="23"/>
  <c r="H105" i="23"/>
  <c r="G99" i="23"/>
  <c r="H99" i="23"/>
  <c r="I99" i="23"/>
  <c r="G95" i="23"/>
  <c r="H95" i="23"/>
  <c r="I95" i="23"/>
  <c r="G91" i="23"/>
  <c r="H91" i="23"/>
  <c r="I91" i="23"/>
  <c r="G86" i="23"/>
  <c r="H86" i="23"/>
  <c r="I86" i="23"/>
  <c r="I82" i="23"/>
  <c r="G82" i="23"/>
  <c r="H82" i="23"/>
  <c r="G75" i="23"/>
  <c r="H75" i="23"/>
  <c r="I75" i="23"/>
  <c r="G71" i="23"/>
  <c r="H71" i="23"/>
  <c r="I71" i="23"/>
  <c r="I65" i="23"/>
  <c r="G65" i="23"/>
  <c r="H65" i="23"/>
  <c r="H60" i="23"/>
  <c r="G60" i="23"/>
  <c r="I60" i="23"/>
  <c r="G55" i="23"/>
  <c r="H55" i="23"/>
  <c r="I55" i="23"/>
  <c r="G48" i="23"/>
  <c r="H48" i="23"/>
  <c r="I48" i="23"/>
  <c r="I41" i="23"/>
  <c r="G41" i="23"/>
  <c r="H41" i="23"/>
  <c r="G35" i="23"/>
  <c r="H35" i="23"/>
  <c r="I35" i="23"/>
  <c r="G27" i="23"/>
  <c r="H27" i="23"/>
  <c r="I27" i="23"/>
  <c r="H21" i="23"/>
  <c r="I21" i="23"/>
  <c r="G21" i="23"/>
  <c r="G16" i="23"/>
  <c r="H16" i="23"/>
  <c r="I16" i="23"/>
  <c r="H12" i="23"/>
  <c r="G12" i="23"/>
  <c r="I12" i="23"/>
  <c r="G7" i="23"/>
  <c r="H7" i="23"/>
  <c r="I7" i="23"/>
  <c r="G2" i="23"/>
  <c r="H2" i="23"/>
  <c r="I2" i="23"/>
  <c r="H181" i="23"/>
  <c r="I181" i="23"/>
  <c r="G181" i="23"/>
  <c r="I153" i="23"/>
  <c r="G153" i="23"/>
  <c r="H153" i="23"/>
  <c r="I122" i="23"/>
  <c r="G122" i="23"/>
  <c r="H122" i="23"/>
  <c r="G87" i="23"/>
  <c r="H87" i="23"/>
  <c r="I87" i="23"/>
  <c r="G56" i="23"/>
  <c r="H56" i="23"/>
  <c r="I56" i="23"/>
  <c r="G176" i="23"/>
  <c r="H176" i="23"/>
  <c r="I176" i="23"/>
  <c r="G152" i="23"/>
  <c r="H152" i="23"/>
  <c r="I152" i="23"/>
  <c r="G179" i="23"/>
  <c r="H179" i="23"/>
  <c r="I179" i="23"/>
  <c r="G160" i="23"/>
  <c r="H160" i="23"/>
  <c r="I160" i="23"/>
  <c r="G142" i="23"/>
  <c r="H142" i="23"/>
  <c r="I142" i="23"/>
  <c r="H124" i="23"/>
  <c r="I124" i="23"/>
  <c r="G124" i="23"/>
  <c r="G94" i="23"/>
  <c r="H94" i="23"/>
  <c r="I94" i="23"/>
  <c r="H85" i="23"/>
  <c r="I85" i="23"/>
  <c r="G85" i="23"/>
  <c r="G64" i="23"/>
  <c r="H64" i="23"/>
  <c r="I64" i="23"/>
  <c r="G47" i="23"/>
  <c r="H47" i="23"/>
  <c r="I47" i="23"/>
  <c r="H20" i="23"/>
  <c r="G20" i="23"/>
  <c r="I20" i="23"/>
  <c r="G11" i="23"/>
  <c r="H11" i="23"/>
  <c r="I11" i="23"/>
  <c r="I177" i="23"/>
  <c r="G177" i="23"/>
  <c r="H177" i="23"/>
  <c r="G158" i="23"/>
  <c r="H158" i="23"/>
  <c r="I158" i="23"/>
  <c r="H140" i="23"/>
  <c r="G140" i="23"/>
  <c r="I140" i="23"/>
  <c r="H117" i="23"/>
  <c r="I117" i="23"/>
  <c r="G117" i="23"/>
  <c r="H92" i="23"/>
  <c r="I92" i="23"/>
  <c r="G92" i="23"/>
  <c r="G72" i="23"/>
  <c r="H72" i="23"/>
  <c r="I72" i="23"/>
  <c r="I50" i="23"/>
  <c r="G50" i="23"/>
  <c r="H50" i="23"/>
  <c r="H28" i="23"/>
  <c r="G28" i="23"/>
  <c r="I28" i="23"/>
  <c r="H180" i="23"/>
  <c r="G180" i="23"/>
  <c r="I180" i="23"/>
  <c r="I161" i="23"/>
  <c r="G161" i="23"/>
  <c r="H161" i="23"/>
  <c r="I194" i="23"/>
  <c r="G194" i="23"/>
  <c r="H194" i="23"/>
  <c r="G184" i="23"/>
  <c r="H184" i="23"/>
  <c r="I184" i="23"/>
  <c r="G171" i="23"/>
  <c r="H171" i="23"/>
  <c r="I171" i="23"/>
  <c r="H156" i="23"/>
  <c r="I156" i="23"/>
  <c r="G156" i="23"/>
  <c r="I146" i="23"/>
  <c r="G146" i="23"/>
  <c r="H146" i="23"/>
  <c r="G134" i="23"/>
  <c r="H134" i="23"/>
  <c r="I134" i="23"/>
  <c r="G119" i="23"/>
  <c r="H119" i="23"/>
  <c r="I119" i="23"/>
  <c r="H108" i="23"/>
  <c r="I108" i="23"/>
  <c r="G108" i="23"/>
  <c r="G104" i="23"/>
  <c r="H104" i="23"/>
  <c r="I104" i="23"/>
  <c r="I98" i="23"/>
  <c r="G98" i="23"/>
  <c r="H98" i="23"/>
  <c r="I90" i="23"/>
  <c r="G90" i="23"/>
  <c r="H90" i="23"/>
  <c r="I81" i="23"/>
  <c r="G81" i="23"/>
  <c r="H81" i="23"/>
  <c r="H69" i="23"/>
  <c r="I69" i="23"/>
  <c r="G69" i="23"/>
  <c r="G54" i="23"/>
  <c r="H54" i="23"/>
  <c r="I54" i="23"/>
  <c r="G32" i="23"/>
  <c r="H32" i="23"/>
  <c r="I32" i="23"/>
  <c r="H189" i="23"/>
  <c r="I189" i="23"/>
  <c r="G189" i="23"/>
  <c r="I178" i="23"/>
  <c r="G178" i="23"/>
  <c r="H178" i="23"/>
  <c r="I169" i="23"/>
  <c r="G169" i="23"/>
  <c r="H169" i="23"/>
  <c r="G159" i="23"/>
  <c r="H159" i="23"/>
  <c r="I159" i="23"/>
  <c r="H149" i="23"/>
  <c r="I149" i="23"/>
  <c r="G149" i="23"/>
  <c r="H141" i="23"/>
  <c r="I141" i="23"/>
  <c r="G141" i="23"/>
  <c r="I137" i="23"/>
  <c r="G137" i="23"/>
  <c r="H137" i="23"/>
  <c r="H133" i="23"/>
  <c r="I133" i="23"/>
  <c r="G133" i="23"/>
  <c r="I129" i="23"/>
  <c r="G129" i="23"/>
  <c r="H129" i="23"/>
  <c r="G118" i="23"/>
  <c r="H118" i="23"/>
  <c r="I118" i="23"/>
  <c r="G107" i="23"/>
  <c r="H107" i="23"/>
  <c r="I107" i="23"/>
  <c r="I97" i="23"/>
  <c r="G97" i="23"/>
  <c r="H97" i="23"/>
  <c r="G88" i="23"/>
  <c r="H88" i="23"/>
  <c r="I88" i="23"/>
  <c r="H84" i="23"/>
  <c r="G84" i="23"/>
  <c r="I84" i="23"/>
  <c r="I73" i="23"/>
  <c r="G73" i="23"/>
  <c r="H73" i="23"/>
  <c r="H68" i="23"/>
  <c r="G68" i="23"/>
  <c r="I68" i="23"/>
  <c r="G63" i="23"/>
  <c r="H63" i="23"/>
  <c r="I63" i="23"/>
  <c r="I57" i="23"/>
  <c r="G57" i="23"/>
  <c r="H57" i="23"/>
  <c r="G51" i="23"/>
  <c r="H51" i="23"/>
  <c r="I51" i="23"/>
  <c r="H44" i="23"/>
  <c r="I44" i="23"/>
  <c r="G44" i="23"/>
  <c r="H37" i="23"/>
  <c r="I37" i="23"/>
  <c r="G37" i="23"/>
  <c r="G30" i="23"/>
  <c r="H30" i="23"/>
  <c r="I30" i="23"/>
  <c r="G24" i="23"/>
  <c r="H24" i="23"/>
  <c r="I24" i="23"/>
  <c r="G19" i="23"/>
  <c r="H19" i="23"/>
  <c r="I19" i="23"/>
  <c r="G14" i="23"/>
  <c r="H14" i="23"/>
  <c r="I14" i="23"/>
  <c r="I10" i="23"/>
  <c r="G10" i="23"/>
  <c r="H10" i="23"/>
  <c r="G3" i="23"/>
  <c r="H3" i="23"/>
  <c r="I3" i="23"/>
</calcChain>
</file>

<file path=xl/sharedStrings.xml><?xml version="1.0" encoding="utf-8"?>
<sst xmlns="http://schemas.openxmlformats.org/spreadsheetml/2006/main" count="4788" uniqueCount="524">
  <si>
    <t>Number of charities</t>
  </si>
  <si>
    <t>Number of trustees</t>
  </si>
  <si>
    <t>All charities and Trustees</t>
  </si>
  <si>
    <t>Number of people per charity</t>
  </si>
  <si>
    <t>Number of GPs</t>
  </si>
  <si>
    <t>Number of People per GP and Dentist</t>
  </si>
  <si>
    <t>Shops</t>
  </si>
  <si>
    <t xml:space="preserve">have asked Anne Finlay for the 37 categories of retail that were used </t>
  </si>
  <si>
    <t>cbuacd</t>
  </si>
  <si>
    <t>cbuanm</t>
  </si>
  <si>
    <t>K05000001</t>
  </si>
  <si>
    <t>Knighton (Powys)</t>
  </si>
  <si>
    <t>K05000004</t>
  </si>
  <si>
    <t>Chirk</t>
  </si>
  <si>
    <t>K05000005</t>
  </si>
  <si>
    <t>Presteigne</t>
  </si>
  <si>
    <t>W37000008</t>
  </si>
  <si>
    <t>Y Felinheli</t>
  </si>
  <si>
    <t>W37000020</t>
  </si>
  <si>
    <t>Ruthin</t>
  </si>
  <si>
    <t>W37000036</t>
  </si>
  <si>
    <t>Fishguard</t>
  </si>
  <si>
    <t>W37000038</t>
  </si>
  <si>
    <t>Conwy</t>
  </si>
  <si>
    <t>W37000039</t>
  </si>
  <si>
    <t>Gresford</t>
  </si>
  <si>
    <t>W37000044</t>
  </si>
  <si>
    <t>Tenby</t>
  </si>
  <si>
    <t>W37000046</t>
  </si>
  <si>
    <t>Broughton (Flintshire)</t>
  </si>
  <si>
    <t>W37000048</t>
  </si>
  <si>
    <t>Llandovery</t>
  </si>
  <si>
    <t>W37000071</t>
  </si>
  <si>
    <t>Lampeter</t>
  </si>
  <si>
    <t>W37000076</t>
  </si>
  <si>
    <t>Blaenau Ffestiniog</t>
  </si>
  <si>
    <t>W37000089</t>
  </si>
  <si>
    <t>Leeswood</t>
  </si>
  <si>
    <t>W37000092</t>
  </si>
  <si>
    <t>Abertillery</t>
  </si>
  <si>
    <t>W37000093</t>
  </si>
  <si>
    <t>Machynlleth</t>
  </si>
  <si>
    <t>W37000094</t>
  </si>
  <si>
    <t>Pencoed</t>
  </si>
  <si>
    <t>W37000100</t>
  </si>
  <si>
    <t>Newtown (Powys)</t>
  </si>
  <si>
    <t>W37000103</t>
  </si>
  <si>
    <t>Usk</t>
  </si>
  <si>
    <t>W37000105</t>
  </si>
  <si>
    <t>Pembroke Dock</t>
  </si>
  <si>
    <t>W37000111</t>
  </si>
  <si>
    <t>Pyle</t>
  </si>
  <si>
    <t>W37000113</t>
  </si>
  <si>
    <t>St Asaph</t>
  </si>
  <si>
    <t>W37000115</t>
  </si>
  <si>
    <t>Pontycymer</t>
  </si>
  <si>
    <t>W37000123</t>
  </si>
  <si>
    <t>Caerleon</t>
  </si>
  <si>
    <t>W37000127</t>
  </si>
  <si>
    <t>Cwm</t>
  </si>
  <si>
    <t>W37000129</t>
  </si>
  <si>
    <t>Mountain Ash</t>
  </si>
  <si>
    <t>W37000138</t>
  </si>
  <si>
    <t>Denbigh</t>
  </si>
  <si>
    <t>W37000146</t>
  </si>
  <si>
    <t>Pontarddulais</t>
  </si>
  <si>
    <t>W37000147</t>
  </si>
  <si>
    <t>Abertridwr</t>
  </si>
  <si>
    <t>W37000164</t>
  </si>
  <si>
    <t>Cwmavon</t>
  </si>
  <si>
    <t>W37000173</t>
  </si>
  <si>
    <t>Brecon</t>
  </si>
  <si>
    <t>W37000177</t>
  </si>
  <si>
    <t>Cil-y-coed</t>
  </si>
  <si>
    <t>W37000184</t>
  </si>
  <si>
    <t>Crickhowell</t>
  </si>
  <si>
    <t>W37000186</t>
  </si>
  <si>
    <t>Kidwelly</t>
  </si>
  <si>
    <t>W37000191</t>
  </si>
  <si>
    <t>Tonyrefail</t>
  </si>
  <si>
    <t>W37000205</t>
  </si>
  <si>
    <t>Benllech</t>
  </si>
  <si>
    <t>W37000209</t>
  </si>
  <si>
    <t>Llandrindod Wells</t>
  </si>
  <si>
    <t>W37000211</t>
  </si>
  <si>
    <t>Seven Sisters</t>
  </si>
  <si>
    <t>W37000225</t>
  </si>
  <si>
    <t>Milford Haven</t>
  </si>
  <si>
    <t>W37000243</t>
  </si>
  <si>
    <t>Llandudno</t>
  </si>
  <si>
    <t>W37000250</t>
  </si>
  <si>
    <t>Llanidloes</t>
  </si>
  <si>
    <t>W37000254</t>
  </si>
  <si>
    <t>Ferndale</t>
  </si>
  <si>
    <t>W37000257</t>
  </si>
  <si>
    <t>Amlwch</t>
  </si>
  <si>
    <t>W37000258</t>
  </si>
  <si>
    <t>Llanrwst</t>
  </si>
  <si>
    <t>W37000271</t>
  </si>
  <si>
    <t>Llangollen</t>
  </si>
  <si>
    <t>W37000272</t>
  </si>
  <si>
    <t>Tywyn</t>
  </si>
  <si>
    <t>W37000273</t>
  </si>
  <si>
    <t>Mold</t>
  </si>
  <si>
    <t>W37000291</t>
  </si>
  <si>
    <t>Llanfair Pwllgwyngyll</t>
  </si>
  <si>
    <t>W37000293</t>
  </si>
  <si>
    <t>Barmouth</t>
  </si>
  <si>
    <t>W37000295</t>
  </si>
  <si>
    <t>Porthcawl</t>
  </si>
  <si>
    <t>W37000298</t>
  </si>
  <si>
    <t>Llangefni</t>
  </si>
  <si>
    <t>W37000301</t>
  </si>
  <si>
    <t>Holyhead</t>
  </si>
  <si>
    <t>W37000314</t>
  </si>
  <si>
    <t>Aberfan</t>
  </si>
  <si>
    <t>W37000329</t>
  </si>
  <si>
    <t>Cowbridge</t>
  </si>
  <si>
    <t>W37000332</t>
  </si>
  <si>
    <t>Narberth</t>
  </si>
  <si>
    <t>W37000334</t>
  </si>
  <si>
    <t>Hirwaun</t>
  </si>
  <si>
    <t>W37000336</t>
  </si>
  <si>
    <t>Pwllheli</t>
  </si>
  <si>
    <t>W37000338</t>
  </si>
  <si>
    <t>Tredegar</t>
  </si>
  <si>
    <t>W37000340</t>
  </si>
  <si>
    <t>Builth Wells</t>
  </si>
  <si>
    <t>W37000342</t>
  </si>
  <si>
    <t>Barry</t>
  </si>
  <si>
    <t>W37000346</t>
  </si>
  <si>
    <t>Llanfairfechan</t>
  </si>
  <si>
    <t>W37000347</t>
  </si>
  <si>
    <t>Abercynon</t>
  </si>
  <si>
    <t>W37000350</t>
  </si>
  <si>
    <t>Dolgellau</t>
  </si>
  <si>
    <t>W37000354</t>
  </si>
  <si>
    <t>Monmouth</t>
  </si>
  <si>
    <t>W37000356</t>
  </si>
  <si>
    <t>Coedpoeth</t>
  </si>
  <si>
    <t>W37000357</t>
  </si>
  <si>
    <t>Porthmadog</t>
  </si>
  <si>
    <t>W37000359</t>
  </si>
  <si>
    <t>Carmarthen</t>
  </si>
  <si>
    <t>W37000361</t>
  </si>
  <si>
    <t>Haverfordwest</t>
  </si>
  <si>
    <t>W37000363</t>
  </si>
  <si>
    <t>Merthyr Tydfil</t>
  </si>
  <si>
    <t>W37000365</t>
  </si>
  <si>
    <t>Llanbradach</t>
  </si>
  <si>
    <t>W37000366</t>
  </si>
  <si>
    <t>Blaenavon</t>
  </si>
  <si>
    <t>W37000367</t>
  </si>
  <si>
    <t>Neyland</t>
  </si>
  <si>
    <t>W38000001</t>
  </si>
  <si>
    <t>Wrexham</t>
  </si>
  <si>
    <t>W38000007</t>
  </si>
  <si>
    <t>Abercarn</t>
  </si>
  <si>
    <t>W38000009</t>
  </si>
  <si>
    <t>Bangor</t>
  </si>
  <si>
    <t>W38000010</t>
  </si>
  <si>
    <t>Kinmel Bay</t>
  </si>
  <si>
    <t>W38000016</t>
  </si>
  <si>
    <t>Maesteg</t>
  </si>
  <si>
    <t>W38000017</t>
  </si>
  <si>
    <t>Treharris</t>
  </si>
  <si>
    <t>W38000018</t>
  </si>
  <si>
    <t>Ammanford</t>
  </si>
  <si>
    <t>W38000019</t>
  </si>
  <si>
    <t>Shotton</t>
  </si>
  <si>
    <t>W38000021</t>
  </si>
  <si>
    <t>Llangennech</t>
  </si>
  <si>
    <t>W38000027</t>
  </si>
  <si>
    <t>Glyn-neath</t>
  </si>
  <si>
    <t>W38000029</t>
  </si>
  <si>
    <t>Blaina</t>
  </si>
  <si>
    <t>W38000031</t>
  </si>
  <si>
    <t>Hope</t>
  </si>
  <si>
    <t>W38000032</t>
  </si>
  <si>
    <t>Newbridge</t>
  </si>
  <si>
    <t>W38000033</t>
  </si>
  <si>
    <t>Gwaun-Cae-Gurwen</t>
  </si>
  <si>
    <t>W38000034</t>
  </si>
  <si>
    <t>Brynmawr</t>
  </si>
  <si>
    <t>W38000043</t>
  </si>
  <si>
    <t>Caernarfon</t>
  </si>
  <si>
    <t>W38000044</t>
  </si>
  <si>
    <t>Abergavenny</t>
  </si>
  <si>
    <t>W38000045</t>
  </si>
  <si>
    <t>Rhosllanerchrugog</t>
  </si>
  <si>
    <t>W38000046</t>
  </si>
  <si>
    <t>Nant-y-moel</t>
  </si>
  <si>
    <t>W38000047</t>
  </si>
  <si>
    <t>Prestatyn</t>
  </si>
  <si>
    <t>W38000050</t>
  </si>
  <si>
    <t>Gowerton</t>
  </si>
  <si>
    <t>W38000055</t>
  </si>
  <si>
    <t>Connah's Quay</t>
  </si>
  <si>
    <t>W38000056</t>
  </si>
  <si>
    <t>Treherbert</t>
  </si>
  <si>
    <t>W38000060</t>
  </si>
  <si>
    <t>Buckley</t>
  </si>
  <si>
    <t>W38000061</t>
  </si>
  <si>
    <t>Chepstow</t>
  </si>
  <si>
    <t>W38000064</t>
  </si>
  <si>
    <t>Treorchy</t>
  </si>
  <si>
    <t>W38000065</t>
  </si>
  <si>
    <t>Rhondda</t>
  </si>
  <si>
    <t>W38000067</t>
  </si>
  <si>
    <t>Llantwit Major</t>
  </si>
  <si>
    <t>W38000069</t>
  </si>
  <si>
    <t>Tonypandy</t>
  </si>
  <si>
    <t>W38000072</t>
  </si>
  <si>
    <t>Sarn</t>
  </si>
  <si>
    <t>W38000073</t>
  </si>
  <si>
    <t>Burry Port</t>
  </si>
  <si>
    <t>W38000075</t>
  </si>
  <si>
    <t>Llantrisant</t>
  </si>
  <si>
    <t>W38000077</t>
  </si>
  <si>
    <t>Dinas Powis</t>
  </si>
  <si>
    <t>W38000078</t>
  </si>
  <si>
    <t>Ruabon</t>
  </si>
  <si>
    <t>W38000079</t>
  </si>
  <si>
    <t>Cefn-mawr</t>
  </si>
  <si>
    <t>W38000080</t>
  </si>
  <si>
    <t>Risca</t>
  </si>
  <si>
    <t>W38000081</t>
  </si>
  <si>
    <t>Pontypridd</t>
  </si>
  <si>
    <t>W38000083</t>
  </si>
  <si>
    <t>Penrhyn Bay</t>
  </si>
  <si>
    <t>W38000085</t>
  </si>
  <si>
    <t>Tylorstown</t>
  </si>
  <si>
    <t>W38000086</t>
  </si>
  <si>
    <t>Caerphilly</t>
  </si>
  <si>
    <t>W38000087</t>
  </si>
  <si>
    <t>Gorseinon</t>
  </si>
  <si>
    <t>W38000091</t>
  </si>
  <si>
    <t>Bethesda</t>
  </si>
  <si>
    <t>W38000094</t>
  </si>
  <si>
    <t>Llanelli</t>
  </si>
  <si>
    <t>W38000096</t>
  </si>
  <si>
    <t>Sandycroft</t>
  </si>
  <si>
    <t>W38000097</t>
  </si>
  <si>
    <t>Tumble</t>
  </si>
  <si>
    <t>W38000098</t>
  </si>
  <si>
    <t>Nelson (Caerphilly)</t>
  </si>
  <si>
    <t>W38000105</t>
  </si>
  <si>
    <t>Ystradgynlais</t>
  </si>
  <si>
    <t>W38000107</t>
  </si>
  <si>
    <t>Church Village</t>
  </si>
  <si>
    <t>W38000108</t>
  </si>
  <si>
    <t>Rhymney</t>
  </si>
  <si>
    <t>W38000110</t>
  </si>
  <si>
    <t>Pontllan-fraith</t>
  </si>
  <si>
    <t>W38000111</t>
  </si>
  <si>
    <t>Pontypool</t>
  </si>
  <si>
    <t>W38000112</t>
  </si>
  <si>
    <t>Rhyl</t>
  </si>
  <si>
    <t>W38000113</t>
  </si>
  <si>
    <t>Saundersfoot</t>
  </si>
  <si>
    <t>W38000114</t>
  </si>
  <si>
    <t>Welshpool</t>
  </si>
  <si>
    <t>W38000117</t>
  </si>
  <si>
    <t>Abergele</t>
  </si>
  <si>
    <t>W38000119</t>
  </si>
  <si>
    <t>Ogmore Vale</t>
  </si>
  <si>
    <t>W38000120</t>
  </si>
  <si>
    <t>Colwyn Bay</t>
  </si>
  <si>
    <t>W38000121</t>
  </si>
  <si>
    <t>Cardigan</t>
  </si>
  <si>
    <t>W38000123</t>
  </si>
  <si>
    <t>Penarth</t>
  </si>
  <si>
    <t>W38000124</t>
  </si>
  <si>
    <t>Bargod</t>
  </si>
  <si>
    <t>W38000125</t>
  </si>
  <si>
    <t>Aberdare</t>
  </si>
  <si>
    <t>W38000126</t>
  </si>
  <si>
    <t>Blackwood</t>
  </si>
  <si>
    <t>W38000127</t>
  </si>
  <si>
    <t>Ystrad Mynach</t>
  </si>
  <si>
    <t>W38000128</t>
  </si>
  <si>
    <t>Swansea</t>
  </si>
  <si>
    <t>W38000129</t>
  </si>
  <si>
    <t>Bridgend</t>
  </si>
  <si>
    <t>W38000130</t>
  </si>
  <si>
    <t>Cardiff</t>
  </si>
  <si>
    <t>W38000131</t>
  </si>
  <si>
    <t>Taff's Well</t>
  </si>
  <si>
    <t>W38000132</t>
  </si>
  <si>
    <t>Holywell</t>
  </si>
  <si>
    <t>W38000133</t>
  </si>
  <si>
    <t>Aberystwyth</t>
  </si>
  <si>
    <t>W38000135</t>
  </si>
  <si>
    <t>Neath</t>
  </si>
  <si>
    <t>W38000136</t>
  </si>
  <si>
    <t>Pen-y-groes</t>
  </si>
  <si>
    <t>W38000138</t>
  </si>
  <si>
    <t>Ebbw Vale</t>
  </si>
  <si>
    <t>W38000140</t>
  </si>
  <si>
    <t>Cwmbran</t>
  </si>
  <si>
    <t>W38000142</t>
  </si>
  <si>
    <t>Llandudno Junction</t>
  </si>
  <si>
    <t>W38000143</t>
  </si>
  <si>
    <t>Flint</t>
  </si>
  <si>
    <t>W38000144</t>
  </si>
  <si>
    <t>Port Talbot</t>
  </si>
  <si>
    <t>W38000145</t>
  </si>
  <si>
    <t>Porth</t>
  </si>
  <si>
    <t>W38000146</t>
  </si>
  <si>
    <t>Pontardawe</t>
  </si>
  <si>
    <t>W38000147</t>
  </si>
  <si>
    <t>Newport</t>
  </si>
  <si>
    <t>Number of GP practices</t>
  </si>
  <si>
    <t>ResidentialPopulationMYE2017</t>
  </si>
  <si>
    <t>W37000096</t>
  </si>
  <si>
    <t>Penmaenmawr</t>
  </si>
  <si>
    <t>W37000136</t>
  </si>
  <si>
    <t>Gilwern</t>
  </si>
  <si>
    <t>W37000139</t>
  </si>
  <si>
    <t>Valley</t>
  </si>
  <si>
    <t>W37000149</t>
  </si>
  <si>
    <t>Glanaman</t>
  </si>
  <si>
    <t>W37000187</t>
  </si>
  <si>
    <t>Pembroke</t>
  </si>
  <si>
    <t>W37000249</t>
  </si>
  <si>
    <t>Rhoose</t>
  </si>
  <si>
    <t>W37000348</t>
  </si>
  <si>
    <t>Menai Bridge</t>
  </si>
  <si>
    <t>W38000003</t>
  </si>
  <si>
    <t>Abersychan</t>
  </si>
  <si>
    <t>W38000040</t>
  </si>
  <si>
    <t>Undy</t>
  </si>
  <si>
    <t>W38000122</t>
  </si>
  <si>
    <t>Beddau</t>
  </si>
  <si>
    <t>W38000134</t>
  </si>
  <si>
    <t>Brynamman</t>
  </si>
  <si>
    <t>Number of dentists</t>
  </si>
  <si>
    <t>Number of dental practices</t>
  </si>
  <si>
    <t>Total practitioners</t>
  </si>
  <si>
    <t>Total practices</t>
  </si>
  <si>
    <t>K06000004</t>
  </si>
  <si>
    <t>Chester</t>
  </si>
  <si>
    <t>W37000114</t>
  </si>
  <si>
    <t>Brynna</t>
  </si>
  <si>
    <t>W38000051</t>
  </si>
  <si>
    <t>RAF Station St Athan</t>
  </si>
  <si>
    <t>W38000028</t>
  </si>
  <si>
    <t>Loughor</t>
  </si>
  <si>
    <t>W37000188</t>
  </si>
  <si>
    <t>Llay</t>
  </si>
  <si>
    <t>W38000115</t>
  </si>
  <si>
    <t>Nantyglo</t>
  </si>
  <si>
    <t>W37000230</t>
  </si>
  <si>
    <t>New Tredegar</t>
  </si>
  <si>
    <t>W37000121</t>
  </si>
  <si>
    <t>Glyncoch</t>
  </si>
  <si>
    <t>W38000137</t>
  </si>
  <si>
    <t>Tycroes</t>
  </si>
  <si>
    <t>W37000086</t>
  </si>
  <si>
    <t>Rhuddlan</t>
  </si>
  <si>
    <t>W37000180</t>
  </si>
  <si>
    <t>Penyffordd</t>
  </si>
  <si>
    <t>W37000007</t>
  </si>
  <si>
    <t>Ynysybwl</t>
  </si>
  <si>
    <t>W37000312</t>
  </si>
  <si>
    <t>Murton (Swansea)</t>
  </si>
  <si>
    <t>W37000104</t>
  </si>
  <si>
    <t>Llanharry</t>
  </si>
  <si>
    <t>W37000169</t>
  </si>
  <si>
    <t>Llanhilleth</t>
  </si>
  <si>
    <t>W37000321</t>
  </si>
  <si>
    <t>Llandybie</t>
  </si>
  <si>
    <t>W38000005</t>
  </si>
  <si>
    <t>Rhostyllen</t>
  </si>
  <si>
    <t>W38000022</t>
  </si>
  <si>
    <t>Hendreforgan</t>
  </si>
  <si>
    <t>W37000165</t>
  </si>
  <si>
    <t>Creigiau</t>
  </si>
  <si>
    <t>W37000118</t>
  </si>
  <si>
    <t>Machen</t>
  </si>
  <si>
    <t>W38000116</t>
  </si>
  <si>
    <t>Marshfield</t>
  </si>
  <si>
    <t>W37000112</t>
  </si>
  <si>
    <t>Pentyrch</t>
  </si>
  <si>
    <t>W38000048</t>
  </si>
  <si>
    <t>Dyserth</t>
  </si>
  <si>
    <t>W37000283</t>
  </si>
  <si>
    <t>Bettws</t>
  </si>
  <si>
    <t>W38000024</t>
  </si>
  <si>
    <t>Pembrey</t>
  </si>
  <si>
    <t>W38000141</t>
  </si>
  <si>
    <t>Deeside Industrial Park</t>
  </si>
  <si>
    <t>W37000268</t>
  </si>
  <si>
    <t>Tanyfron</t>
  </si>
  <si>
    <t>W37000034</t>
  </si>
  <si>
    <t>Resolven</t>
  </si>
  <si>
    <t>W38000093</t>
  </si>
  <si>
    <t>Meliden</t>
  </si>
  <si>
    <t>W38000100</t>
  </si>
  <si>
    <t>Rossett</t>
  </si>
  <si>
    <t>W37000304</t>
  </si>
  <si>
    <t>Southgate</t>
  </si>
  <si>
    <t>n_respop_inemp_16to74</t>
  </si>
  <si>
    <t>Res_Pop_Age_16to74_2011Census</t>
  </si>
  <si>
    <t>workhome</t>
  </si>
  <si>
    <t>ID</t>
  </si>
  <si>
    <t>CBUA.Code</t>
  </si>
  <si>
    <t>CBUAName</t>
  </si>
  <si>
    <t>1  Agriculture, forestry &amp; fishing (A)</t>
  </si>
  <si>
    <t>2  Mining, quarrying &amp; utilities (B,D and E)</t>
  </si>
  <si>
    <t>3  Manufacturing (C)</t>
  </si>
  <si>
    <t>4  Construction (F)</t>
  </si>
  <si>
    <t>5  Motor trades (Part G)</t>
  </si>
  <si>
    <t>6  Wholesale (Part G)</t>
  </si>
  <si>
    <t>7  Retail (Part G)</t>
  </si>
  <si>
    <t>8  Transport &amp; storage (inc postal) (H)</t>
  </si>
  <si>
    <t>9  Accommodation &amp; food services (I)</t>
  </si>
  <si>
    <t>10  Information &amp; communication (J)</t>
  </si>
  <si>
    <t>11  Financial &amp; insurance (K)</t>
  </si>
  <si>
    <t>12  Property (L)</t>
  </si>
  <si>
    <t>13  Professional, scientific &amp; technical (M)</t>
  </si>
  <si>
    <t>14  Business administration &amp; support services (N)</t>
  </si>
  <si>
    <t>15  Public administration &amp; defence (O)</t>
  </si>
  <si>
    <t>16  Education (P)</t>
  </si>
  <si>
    <t>17  Health (Q)</t>
  </si>
  <si>
    <t>18  Arts, entertainment, recreation &amp; other services (R,S,T and U)</t>
  </si>
  <si>
    <t>15 : Public administration &amp; defence (O)</t>
  </si>
  <si>
    <t>16 : Education (P)</t>
  </si>
  <si>
    <t>17 : Health (Q)</t>
  </si>
  <si>
    <t>Hospitals Group 1</t>
  </si>
  <si>
    <t>Hospitals Group 2</t>
  </si>
  <si>
    <t>Hospitals Group 3</t>
  </si>
  <si>
    <t>Notes</t>
  </si>
  <si>
    <t>Hospitals Group 1: Acute, Clinic, Community, Community Elderly, Day Hospital, Major A&amp;E Units, Major acute, Minor Injuries Unit (MIU), Psychiatric, Specialist Acute</t>
  </si>
  <si>
    <t>NHS Wales, 26th March 2019, http://www.wales.nhs.uk/ourservices/directory/Hospitals</t>
  </si>
  <si>
    <t>Hospitals Group 2: Acute, Community, Community Elderly, Day Hospital, Major A&amp;E Units, Major acute, Minor Injuries Unit (MIU), Specialist Acute</t>
  </si>
  <si>
    <t>Hospitals Group 3: Community (excluding 1 specialist children’s and 1 sexual abuse hospitals), Day Hospital, Major A&amp;E Units, Major acute, Minor Injuries Unit (MIU)</t>
  </si>
  <si>
    <t>People per Group 1</t>
  </si>
  <si>
    <t>People per Group 2</t>
  </si>
  <si>
    <t>People per Group 3</t>
  </si>
  <si>
    <t>Source</t>
  </si>
  <si>
    <t>Dental Practitioners: NHS England, May 2017, https://data.england.nhs.uk/dataset/miscellaneous-organization-data-may-2017</t>
  </si>
  <si>
    <t>General Practitioners: Welsh Government, September 2018, https://gov.wales/general-medical-practitioners-30-september-2018</t>
  </si>
  <si>
    <t>Welsh Government, January 2019, https://gweddill.gov.wales/statistics-and-research/address-list-of-schools/?skip=1&amp;lang=en</t>
  </si>
  <si>
    <t>Primary School Count</t>
  </si>
  <si>
    <t>Primary School Places</t>
  </si>
  <si>
    <t>Secondary School Count</t>
  </si>
  <si>
    <t>Secondary School Places</t>
  </si>
  <si>
    <t>Special School Count</t>
  </si>
  <si>
    <t>Special School Places</t>
  </si>
  <si>
    <t>Census 2011, QS702EW</t>
  </si>
  <si>
    <t>Special School Places Per Person</t>
  </si>
  <si>
    <t>Secondary School Places Per Person</t>
  </si>
  <si>
    <t>Primary Schoo lPlaces Per Person</t>
  </si>
  <si>
    <t>Charity Commission, March 2019, http://data.charitycommission.gov.uk/</t>
  </si>
  <si>
    <t>Number of people per shop</t>
  </si>
  <si>
    <t>Points of Interest, March 2019</t>
  </si>
  <si>
    <t>TotalJobs</t>
  </si>
  <si>
    <t>distwork_km&lt;5</t>
  </si>
  <si>
    <t>distwork_km&gt;=5To10)</t>
  </si>
  <si>
    <t>distwork_km&gt;=10To30</t>
  </si>
  <si>
    <t>distwork_km&gt;=30</t>
  </si>
  <si>
    <t>distwork_km&lt;10</t>
  </si>
  <si>
    <t xml:space="preserve">distwork_analysis </t>
  </si>
  <si>
    <t>TotalPSJobs</t>
  </si>
  <si>
    <t>usualresident</t>
  </si>
  <si>
    <t>Charities</t>
  </si>
  <si>
    <t>GP Surgeries</t>
  </si>
  <si>
    <t>Hospitals</t>
  </si>
  <si>
    <t>Primary</t>
  </si>
  <si>
    <t>Secondary</t>
  </si>
  <si>
    <t>Total Jobs</t>
  </si>
  <si>
    <t>Diversity of jobs</t>
  </si>
  <si>
    <t>Diversity of retail</t>
  </si>
  <si>
    <t>Public sector jobs</t>
  </si>
  <si>
    <t>travel less than 10km to work</t>
  </si>
  <si>
    <t>Total</t>
  </si>
  <si>
    <t>Assessment</t>
  </si>
  <si>
    <t>Independent</t>
  </si>
  <si>
    <t>Independent to interdependent</t>
  </si>
  <si>
    <t>Interdependent to independent</t>
  </si>
  <si>
    <t>Interdependent</t>
  </si>
  <si>
    <t>Interdependent to dependent</t>
  </si>
  <si>
    <t>Dependent to interdependent</t>
  </si>
  <si>
    <t>Dependent</t>
  </si>
  <si>
    <t>CBUA Code</t>
  </si>
  <si>
    <t>CBUA Name</t>
  </si>
  <si>
    <t>Cluster Number 7</t>
  </si>
  <si>
    <t>Settlement Pop</t>
  </si>
  <si>
    <t>Category Type</t>
  </si>
  <si>
    <t>CLES Desc 7</t>
  </si>
  <si>
    <t>CLES Number</t>
  </si>
  <si>
    <t>1</t>
  </si>
  <si>
    <t>2000-9999</t>
  </si>
  <si>
    <t>2</t>
  </si>
  <si>
    <t>3</t>
  </si>
  <si>
    <t>6</t>
  </si>
  <si>
    <t>4</t>
  </si>
  <si>
    <t>5</t>
  </si>
  <si>
    <t>10000-24999</t>
  </si>
  <si>
    <t>7</t>
  </si>
  <si>
    <t>25000-99999</t>
  </si>
  <si>
    <t>&gt;100000</t>
  </si>
  <si>
    <t>CLES7 Number Count</t>
  </si>
  <si>
    <t>No Groups</t>
  </si>
  <si>
    <t>Places</t>
  </si>
  <si>
    <t>Data used to create inter-relationships scores.</t>
  </si>
  <si>
    <t>Analysis undertaken by CLES on 'overarching assessment' sheet.</t>
  </si>
  <si>
    <t>WISERD do not have diversity of retail data.</t>
  </si>
  <si>
    <t>cles_group</t>
  </si>
  <si>
    <t>n_charity</t>
  </si>
  <si>
    <t>n_gpsurgery</t>
  </si>
  <si>
    <t>n_hospital</t>
  </si>
  <si>
    <t>n_job</t>
  </si>
  <si>
    <t>n_job_diverse</t>
  </si>
  <si>
    <t>n_retail_diverse</t>
  </si>
  <si>
    <t>n_job_publicsector</t>
  </si>
  <si>
    <t>n_shop</t>
  </si>
  <si>
    <t>n_distwork_0to10km</t>
  </si>
  <si>
    <t>tot_score</t>
  </si>
  <si>
    <t>cles_assessment</t>
  </si>
  <si>
    <t>n_residpop17</t>
  </si>
  <si>
    <t>n_residpop17_primaryschplaces</t>
  </si>
  <si>
    <t>n_residpop17_secondaryschplaces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</si>
</sst>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top"/>
    </xf>
    <xf numFmtId="1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/>
    <xf numFmtId="0" fontId="2" fillId="0" borderId="0" xfId="0" applyFont="1"/>
    <xf numFmtId="0" fontId="0" fillId="2" borderId="0" xfId="0" applyFill="1"/>
    <xf numFmtId="0" fontId="0" fillId="3" borderId="0" xfId="0" applyFill="1"/>
    <xf numFmtId="9" fontId="0" fillId="0" borderId="0" xfId="1" applyFont="1"/>
    <xf numFmtId="3" fontId="4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9" fontId="0" fillId="0" borderId="0" xfId="0" applyNumberFormat="1"/>
    <xf numFmtId="0" fontId="2" fillId="0" borderId="0" xfId="0" applyFont="1" applyFill="1"/>
    <xf numFmtId="0" fontId="3" fillId="0" borderId="0" xfId="0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1" fontId="0" fillId="0" borderId="0" xfId="0" applyNumberFormat="1" applyFill="1" applyAlignment="1">
      <alignment vertical="top"/>
    </xf>
    <xf numFmtId="0" fontId="0" fillId="0" borderId="0" xfId="0" applyFill="1"/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6" fillId="0" borderId="0" xfId="0" applyFont="1"/>
    <xf numFmtId="0" fontId="5" fillId="0" borderId="0" xfId="0" applyFont="1"/>
    <xf numFmtId="3" fontId="7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3" fontId="7" fillId="0" borderId="0" xfId="0" applyNumberFormat="1" applyFont="1" applyAlignment="1">
      <alignment wrapText="1"/>
    </xf>
    <xf numFmtId="0" fontId="0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58EF-6267-49AC-9ED9-3983F8FD674D}">
  <dimension ref="B2:B4"/>
  <sheetViews>
    <sheetView workbookViewId="0">
      <selection activeCell="B4" sqref="B4"/>
    </sheetView>
  </sheetViews>
  <sheetFormatPr defaultRowHeight="15" x14ac:dyDescent="0.25"/>
  <sheetData>
    <row r="2" spans="2:2" x14ac:dyDescent="0.25">
      <c r="B2" t="s">
        <v>506</v>
      </c>
    </row>
    <row r="3" spans="2:2" x14ac:dyDescent="0.25">
      <c r="B3" t="s">
        <v>508</v>
      </c>
    </row>
    <row r="4" spans="2:2" x14ac:dyDescent="0.25">
      <c r="B4" t="s">
        <v>507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K197"/>
  <sheetViews>
    <sheetView workbookViewId="0">
      <selection activeCell="H18" sqref="H18"/>
    </sheetView>
  </sheetViews>
  <sheetFormatPr defaultRowHeight="15" x14ac:dyDescent="0.25"/>
  <sheetData>
    <row r="1" spans="1:11" x14ac:dyDescent="0.25">
      <c r="A1" s="6" t="s">
        <v>8</v>
      </c>
      <c r="B1" s="6" t="s">
        <v>9</v>
      </c>
      <c r="C1" s="6" t="s">
        <v>403</v>
      </c>
      <c r="D1" s="6" t="s">
        <v>458</v>
      </c>
      <c r="E1" s="10" t="s">
        <v>459</v>
      </c>
      <c r="F1" s="10" t="s">
        <v>460</v>
      </c>
      <c r="G1" s="10" t="s">
        <v>461</v>
      </c>
      <c r="H1" s="10" t="s">
        <v>404</v>
      </c>
      <c r="I1" s="6" t="s">
        <v>402</v>
      </c>
      <c r="J1" s="10" t="s">
        <v>462</v>
      </c>
      <c r="K1" s="6" t="s">
        <v>463</v>
      </c>
    </row>
    <row r="2" spans="1:11" x14ac:dyDescent="0.25">
      <c r="A2" t="s">
        <v>10</v>
      </c>
      <c r="B2" t="s">
        <v>11</v>
      </c>
      <c r="C2">
        <v>2172</v>
      </c>
      <c r="D2">
        <v>413</v>
      </c>
      <c r="E2">
        <v>112</v>
      </c>
      <c r="F2">
        <v>379</v>
      </c>
      <c r="G2">
        <v>165</v>
      </c>
      <c r="H2">
        <v>253</v>
      </c>
      <c r="I2">
        <v>1449</v>
      </c>
      <c r="J2">
        <f t="shared" ref="J2:J33" si="0">SUM(D2:E2)</f>
        <v>525</v>
      </c>
      <c r="K2" s="11">
        <f t="shared" ref="K2:K33" si="1">I2/J2</f>
        <v>2.76</v>
      </c>
    </row>
    <row r="3" spans="1:11" x14ac:dyDescent="0.25">
      <c r="A3" t="s">
        <v>12</v>
      </c>
      <c r="B3" t="s">
        <v>13</v>
      </c>
      <c r="C3">
        <v>3233</v>
      </c>
      <c r="D3">
        <v>592</v>
      </c>
      <c r="E3">
        <v>274</v>
      </c>
      <c r="F3">
        <v>771</v>
      </c>
      <c r="G3">
        <v>225</v>
      </c>
      <c r="H3">
        <v>198</v>
      </c>
      <c r="I3">
        <v>2071</v>
      </c>
      <c r="J3">
        <f t="shared" si="0"/>
        <v>866</v>
      </c>
      <c r="K3" s="11">
        <f t="shared" si="1"/>
        <v>2.3914549653579678</v>
      </c>
    </row>
    <row r="4" spans="1:11" x14ac:dyDescent="0.25">
      <c r="A4" t="s">
        <v>14</v>
      </c>
      <c r="B4" t="s">
        <v>15</v>
      </c>
      <c r="C4">
        <v>1911</v>
      </c>
      <c r="D4">
        <v>281</v>
      </c>
      <c r="E4">
        <v>163</v>
      </c>
      <c r="F4">
        <v>270</v>
      </c>
      <c r="G4">
        <v>176</v>
      </c>
      <c r="H4">
        <v>245</v>
      </c>
      <c r="I4">
        <v>1200</v>
      </c>
      <c r="J4">
        <f t="shared" si="0"/>
        <v>444</v>
      </c>
      <c r="K4" s="11">
        <f t="shared" si="1"/>
        <v>2.7027027027027026</v>
      </c>
    </row>
    <row r="5" spans="1:11" x14ac:dyDescent="0.25">
      <c r="A5" t="s">
        <v>340</v>
      </c>
      <c r="B5" t="s">
        <v>341</v>
      </c>
      <c r="C5">
        <v>3749</v>
      </c>
      <c r="D5">
        <v>1380</v>
      </c>
      <c r="E5">
        <v>312</v>
      </c>
      <c r="F5">
        <v>475</v>
      </c>
      <c r="G5">
        <v>187</v>
      </c>
      <c r="H5">
        <v>127</v>
      </c>
      <c r="I5">
        <v>2589</v>
      </c>
      <c r="J5">
        <f t="shared" si="0"/>
        <v>1692</v>
      </c>
      <c r="K5" s="11">
        <f t="shared" si="1"/>
        <v>1.5301418439716312</v>
      </c>
    </row>
    <row r="6" spans="1:11" x14ac:dyDescent="0.25">
      <c r="A6" t="s">
        <v>362</v>
      </c>
      <c r="B6" t="s">
        <v>363</v>
      </c>
      <c r="C6">
        <v>2538</v>
      </c>
      <c r="D6">
        <v>289</v>
      </c>
      <c r="E6">
        <v>323</v>
      </c>
      <c r="F6">
        <v>562</v>
      </c>
      <c r="G6">
        <v>70</v>
      </c>
      <c r="H6">
        <v>94</v>
      </c>
      <c r="I6">
        <v>1469</v>
      </c>
      <c r="J6">
        <f t="shared" si="0"/>
        <v>612</v>
      </c>
      <c r="K6" s="11">
        <f t="shared" si="1"/>
        <v>2.4003267973856208</v>
      </c>
    </row>
    <row r="7" spans="1:11" x14ac:dyDescent="0.25">
      <c r="A7" t="s">
        <v>16</v>
      </c>
      <c r="B7" t="s">
        <v>17</v>
      </c>
      <c r="C7">
        <v>1712</v>
      </c>
      <c r="D7">
        <v>259</v>
      </c>
      <c r="E7">
        <v>394</v>
      </c>
      <c r="F7">
        <v>151</v>
      </c>
      <c r="G7">
        <v>159</v>
      </c>
      <c r="H7">
        <v>153</v>
      </c>
      <c r="I7">
        <v>1151</v>
      </c>
      <c r="J7">
        <f t="shared" si="0"/>
        <v>653</v>
      </c>
      <c r="K7" s="11">
        <f t="shared" si="1"/>
        <v>1.7626339969372129</v>
      </c>
    </row>
    <row r="8" spans="1:11" x14ac:dyDescent="0.25">
      <c r="A8" t="s">
        <v>18</v>
      </c>
      <c r="B8" t="s">
        <v>19</v>
      </c>
      <c r="C8">
        <v>3826</v>
      </c>
      <c r="D8">
        <v>919</v>
      </c>
      <c r="E8">
        <v>122</v>
      </c>
      <c r="F8">
        <v>915</v>
      </c>
      <c r="G8">
        <v>206</v>
      </c>
      <c r="H8">
        <v>245</v>
      </c>
      <c r="I8">
        <v>2543</v>
      </c>
      <c r="J8">
        <f t="shared" si="0"/>
        <v>1041</v>
      </c>
      <c r="K8" s="11">
        <f t="shared" si="1"/>
        <v>2.4428434197886646</v>
      </c>
    </row>
    <row r="9" spans="1:11" x14ac:dyDescent="0.25">
      <c r="A9" t="s">
        <v>394</v>
      </c>
      <c r="B9" t="s">
        <v>395</v>
      </c>
      <c r="C9">
        <v>2327</v>
      </c>
      <c r="D9">
        <v>124</v>
      </c>
      <c r="E9">
        <v>262</v>
      </c>
      <c r="F9">
        <v>595</v>
      </c>
      <c r="G9">
        <v>114</v>
      </c>
      <c r="H9">
        <v>112</v>
      </c>
      <c r="I9">
        <v>1302</v>
      </c>
      <c r="J9">
        <f t="shared" si="0"/>
        <v>386</v>
      </c>
      <c r="K9" s="11">
        <f t="shared" si="1"/>
        <v>3.3730569948186528</v>
      </c>
    </row>
    <row r="10" spans="1:11" x14ac:dyDescent="0.25">
      <c r="A10" t="s">
        <v>20</v>
      </c>
      <c r="B10" t="s">
        <v>21</v>
      </c>
      <c r="C10">
        <v>2376</v>
      </c>
      <c r="D10">
        <v>467</v>
      </c>
      <c r="E10">
        <v>27</v>
      </c>
      <c r="F10">
        <v>446</v>
      </c>
      <c r="G10">
        <v>142</v>
      </c>
      <c r="H10">
        <v>178</v>
      </c>
      <c r="I10">
        <v>1343</v>
      </c>
      <c r="J10">
        <f t="shared" si="0"/>
        <v>494</v>
      </c>
      <c r="K10" s="11">
        <f t="shared" si="1"/>
        <v>2.7186234817813766</v>
      </c>
    </row>
    <row r="11" spans="1:11" x14ac:dyDescent="0.25">
      <c r="A11" t="s">
        <v>22</v>
      </c>
      <c r="B11" t="s">
        <v>23</v>
      </c>
      <c r="C11">
        <v>3008</v>
      </c>
      <c r="D11">
        <v>629</v>
      </c>
      <c r="E11">
        <v>360</v>
      </c>
      <c r="F11">
        <v>301</v>
      </c>
      <c r="G11">
        <v>188</v>
      </c>
      <c r="H11">
        <v>219</v>
      </c>
      <c r="I11">
        <v>1857</v>
      </c>
      <c r="J11">
        <f t="shared" si="0"/>
        <v>989</v>
      </c>
      <c r="K11" s="11">
        <f t="shared" si="1"/>
        <v>1.8776541961577351</v>
      </c>
    </row>
    <row r="12" spans="1:11" x14ac:dyDescent="0.25">
      <c r="A12" t="s">
        <v>24</v>
      </c>
      <c r="B12" t="s">
        <v>25</v>
      </c>
      <c r="C12">
        <v>3582</v>
      </c>
      <c r="D12">
        <v>553</v>
      </c>
      <c r="E12">
        <v>556</v>
      </c>
      <c r="F12">
        <v>631</v>
      </c>
      <c r="G12">
        <v>254</v>
      </c>
      <c r="H12">
        <v>270</v>
      </c>
      <c r="I12">
        <v>2347</v>
      </c>
      <c r="J12">
        <f t="shared" si="0"/>
        <v>1109</v>
      </c>
      <c r="K12" s="11">
        <f t="shared" si="1"/>
        <v>2.1163210099188459</v>
      </c>
    </row>
    <row r="13" spans="1:11" x14ac:dyDescent="0.25">
      <c r="A13" t="s">
        <v>26</v>
      </c>
      <c r="B13" t="s">
        <v>27</v>
      </c>
      <c r="C13">
        <v>3332</v>
      </c>
      <c r="D13">
        <v>911</v>
      </c>
      <c r="E13">
        <v>50</v>
      </c>
      <c r="F13">
        <v>490</v>
      </c>
      <c r="G13">
        <v>215</v>
      </c>
      <c r="H13">
        <v>323</v>
      </c>
      <c r="I13">
        <v>2125</v>
      </c>
      <c r="J13">
        <f t="shared" si="0"/>
        <v>961</v>
      </c>
      <c r="K13" s="11">
        <f t="shared" si="1"/>
        <v>2.2112382934443287</v>
      </c>
    </row>
    <row r="14" spans="1:11" x14ac:dyDescent="0.25">
      <c r="A14" t="s">
        <v>28</v>
      </c>
      <c r="B14" t="s">
        <v>29</v>
      </c>
      <c r="C14">
        <v>4492</v>
      </c>
      <c r="D14">
        <v>801</v>
      </c>
      <c r="E14">
        <v>1095</v>
      </c>
      <c r="F14">
        <v>632</v>
      </c>
      <c r="G14">
        <v>344</v>
      </c>
      <c r="H14">
        <v>234</v>
      </c>
      <c r="I14">
        <v>3199</v>
      </c>
      <c r="J14">
        <f t="shared" si="0"/>
        <v>1896</v>
      </c>
      <c r="K14" s="11">
        <f t="shared" si="1"/>
        <v>1.6872362869198312</v>
      </c>
    </row>
    <row r="15" spans="1:11" x14ac:dyDescent="0.25">
      <c r="A15" t="s">
        <v>30</v>
      </c>
      <c r="B15" t="s">
        <v>31</v>
      </c>
      <c r="C15">
        <v>1916</v>
      </c>
      <c r="D15">
        <v>353</v>
      </c>
      <c r="E15">
        <v>76</v>
      </c>
      <c r="F15">
        <v>186</v>
      </c>
      <c r="G15">
        <v>193</v>
      </c>
      <c r="H15">
        <v>268</v>
      </c>
      <c r="I15">
        <v>1124</v>
      </c>
      <c r="J15">
        <f t="shared" si="0"/>
        <v>429</v>
      </c>
      <c r="K15" s="11">
        <f t="shared" si="1"/>
        <v>2.6200466200466201</v>
      </c>
    </row>
    <row r="16" spans="1:11" x14ac:dyDescent="0.25">
      <c r="A16" t="s">
        <v>32</v>
      </c>
      <c r="B16" t="s">
        <v>33</v>
      </c>
      <c r="C16">
        <v>2232</v>
      </c>
      <c r="D16">
        <v>434</v>
      </c>
      <c r="E16">
        <v>104</v>
      </c>
      <c r="F16">
        <v>257</v>
      </c>
      <c r="G16">
        <v>203</v>
      </c>
      <c r="H16">
        <v>212</v>
      </c>
      <c r="I16">
        <v>1148</v>
      </c>
      <c r="J16">
        <f t="shared" si="0"/>
        <v>538</v>
      </c>
      <c r="K16" s="11">
        <f t="shared" si="1"/>
        <v>2.1338289962825279</v>
      </c>
    </row>
    <row r="17" spans="1:11" x14ac:dyDescent="0.25">
      <c r="A17" t="s">
        <v>34</v>
      </c>
      <c r="B17" t="s">
        <v>35</v>
      </c>
      <c r="C17">
        <v>3516</v>
      </c>
      <c r="D17">
        <v>606</v>
      </c>
      <c r="E17">
        <v>120</v>
      </c>
      <c r="F17">
        <v>796</v>
      </c>
      <c r="G17">
        <v>279</v>
      </c>
      <c r="H17">
        <v>238</v>
      </c>
      <c r="I17">
        <v>2122</v>
      </c>
      <c r="J17">
        <f t="shared" si="0"/>
        <v>726</v>
      </c>
      <c r="K17" s="11">
        <f t="shared" si="1"/>
        <v>2.9228650137741048</v>
      </c>
    </row>
    <row r="18" spans="1:11" x14ac:dyDescent="0.25">
      <c r="A18" t="s">
        <v>358</v>
      </c>
      <c r="B18" t="s">
        <v>359</v>
      </c>
      <c r="C18">
        <v>3108</v>
      </c>
      <c r="D18">
        <v>876</v>
      </c>
      <c r="E18">
        <v>220</v>
      </c>
      <c r="F18">
        <v>366</v>
      </c>
      <c r="G18">
        <v>173</v>
      </c>
      <c r="H18">
        <v>187</v>
      </c>
      <c r="I18">
        <v>1893</v>
      </c>
      <c r="J18">
        <f t="shared" si="0"/>
        <v>1096</v>
      </c>
      <c r="K18" s="11">
        <f t="shared" si="1"/>
        <v>1.7271897810218979</v>
      </c>
    </row>
    <row r="19" spans="1:11" x14ac:dyDescent="0.25">
      <c r="A19" t="s">
        <v>36</v>
      </c>
      <c r="B19" t="s">
        <v>37</v>
      </c>
      <c r="C19">
        <v>1576</v>
      </c>
      <c r="D19">
        <v>174</v>
      </c>
      <c r="E19">
        <v>221</v>
      </c>
      <c r="F19">
        <v>394</v>
      </c>
      <c r="G19">
        <v>75</v>
      </c>
      <c r="H19">
        <v>112</v>
      </c>
      <c r="I19">
        <v>1032</v>
      </c>
      <c r="J19">
        <f t="shared" si="0"/>
        <v>395</v>
      </c>
      <c r="K19" s="11">
        <f t="shared" si="1"/>
        <v>2.6126582278481014</v>
      </c>
    </row>
    <row r="20" spans="1:11" x14ac:dyDescent="0.25">
      <c r="A20" t="s">
        <v>38</v>
      </c>
      <c r="B20" t="s">
        <v>39</v>
      </c>
      <c r="C20">
        <v>8583</v>
      </c>
      <c r="D20">
        <v>1185</v>
      </c>
      <c r="E20">
        <v>1186</v>
      </c>
      <c r="F20">
        <v>1468</v>
      </c>
      <c r="G20">
        <v>338</v>
      </c>
      <c r="H20">
        <v>269</v>
      </c>
      <c r="I20">
        <v>4679</v>
      </c>
      <c r="J20">
        <f t="shared" si="0"/>
        <v>2371</v>
      </c>
      <c r="K20" s="11">
        <f t="shared" si="1"/>
        <v>1.9734289329396879</v>
      </c>
    </row>
    <row r="21" spans="1:11" x14ac:dyDescent="0.25">
      <c r="A21" t="s">
        <v>40</v>
      </c>
      <c r="B21" t="s">
        <v>41</v>
      </c>
      <c r="C21">
        <v>1579</v>
      </c>
      <c r="D21">
        <v>464</v>
      </c>
      <c r="E21">
        <v>34</v>
      </c>
      <c r="F21">
        <v>202</v>
      </c>
      <c r="G21">
        <v>182</v>
      </c>
      <c r="H21">
        <v>126</v>
      </c>
      <c r="I21">
        <v>1059</v>
      </c>
      <c r="J21">
        <f t="shared" si="0"/>
        <v>498</v>
      </c>
      <c r="K21" s="11">
        <f t="shared" si="1"/>
        <v>2.1265060240963853</v>
      </c>
    </row>
    <row r="22" spans="1:11" x14ac:dyDescent="0.25">
      <c r="A22" t="s">
        <v>42</v>
      </c>
      <c r="B22" t="s">
        <v>43</v>
      </c>
      <c r="C22">
        <v>7534</v>
      </c>
      <c r="D22">
        <v>1346</v>
      </c>
      <c r="E22">
        <v>1075</v>
      </c>
      <c r="F22">
        <v>1388</v>
      </c>
      <c r="G22">
        <v>363</v>
      </c>
      <c r="H22">
        <v>392</v>
      </c>
      <c r="I22">
        <v>4799</v>
      </c>
      <c r="J22">
        <f t="shared" si="0"/>
        <v>2421</v>
      </c>
      <c r="K22" s="11">
        <f t="shared" si="1"/>
        <v>1.9822387443205287</v>
      </c>
    </row>
    <row r="23" spans="1:11" x14ac:dyDescent="0.25">
      <c r="A23" t="s">
        <v>314</v>
      </c>
      <c r="B23" t="s">
        <v>315</v>
      </c>
      <c r="C23">
        <v>2119</v>
      </c>
      <c r="D23">
        <v>175</v>
      </c>
      <c r="E23">
        <v>320</v>
      </c>
      <c r="F23">
        <v>449</v>
      </c>
      <c r="G23">
        <v>106</v>
      </c>
      <c r="H23">
        <v>161</v>
      </c>
      <c r="I23">
        <v>1307</v>
      </c>
      <c r="J23">
        <f t="shared" si="0"/>
        <v>495</v>
      </c>
      <c r="K23" s="11">
        <f t="shared" si="1"/>
        <v>2.6404040404040403</v>
      </c>
    </row>
    <row r="24" spans="1:11" x14ac:dyDescent="0.25">
      <c r="A24" t="s">
        <v>44</v>
      </c>
      <c r="B24" t="s">
        <v>45</v>
      </c>
      <c r="C24">
        <v>8034</v>
      </c>
      <c r="D24">
        <v>3169</v>
      </c>
      <c r="E24">
        <v>113</v>
      </c>
      <c r="F24">
        <v>667</v>
      </c>
      <c r="G24">
        <v>475</v>
      </c>
      <c r="H24">
        <v>473</v>
      </c>
      <c r="I24">
        <v>5211</v>
      </c>
      <c r="J24">
        <f t="shared" si="0"/>
        <v>3282</v>
      </c>
      <c r="K24" s="11">
        <f t="shared" si="1"/>
        <v>1.5877513711151736</v>
      </c>
    </row>
    <row r="25" spans="1:11" x14ac:dyDescent="0.25">
      <c r="A25" t="s">
        <v>46</v>
      </c>
      <c r="B25" t="s">
        <v>47</v>
      </c>
      <c r="C25">
        <v>2068</v>
      </c>
      <c r="D25">
        <v>241</v>
      </c>
      <c r="E25">
        <v>81</v>
      </c>
      <c r="F25">
        <v>524</v>
      </c>
      <c r="G25">
        <v>179</v>
      </c>
      <c r="H25">
        <v>222</v>
      </c>
      <c r="I25">
        <v>1230</v>
      </c>
      <c r="J25">
        <f t="shared" si="0"/>
        <v>322</v>
      </c>
      <c r="K25" s="11">
        <f t="shared" si="1"/>
        <v>3.8198757763975157</v>
      </c>
    </row>
    <row r="26" spans="1:11" x14ac:dyDescent="0.25">
      <c r="A26" t="s">
        <v>366</v>
      </c>
      <c r="B26" t="s">
        <v>367</v>
      </c>
      <c r="C26">
        <v>2893</v>
      </c>
      <c r="D26">
        <v>456</v>
      </c>
      <c r="E26">
        <v>228</v>
      </c>
      <c r="F26">
        <v>842</v>
      </c>
      <c r="G26">
        <v>126</v>
      </c>
      <c r="H26">
        <v>154</v>
      </c>
      <c r="I26">
        <v>1927</v>
      </c>
      <c r="J26">
        <f t="shared" si="0"/>
        <v>684</v>
      </c>
      <c r="K26" s="11">
        <f t="shared" si="1"/>
        <v>2.8172514619883042</v>
      </c>
    </row>
    <row r="27" spans="1:11" x14ac:dyDescent="0.25">
      <c r="A27" t="s">
        <v>48</v>
      </c>
      <c r="B27" t="s">
        <v>49</v>
      </c>
      <c r="C27">
        <v>6990</v>
      </c>
      <c r="D27">
        <v>2090</v>
      </c>
      <c r="E27">
        <v>367</v>
      </c>
      <c r="F27">
        <v>713</v>
      </c>
      <c r="G27">
        <v>246</v>
      </c>
      <c r="H27">
        <v>313</v>
      </c>
      <c r="I27">
        <v>4041</v>
      </c>
      <c r="J27">
        <f t="shared" si="0"/>
        <v>2457</v>
      </c>
      <c r="K27" s="11">
        <f t="shared" si="1"/>
        <v>1.6446886446886446</v>
      </c>
    </row>
    <row r="28" spans="1:11" x14ac:dyDescent="0.25">
      <c r="A28" t="s">
        <v>50</v>
      </c>
      <c r="B28" t="s">
        <v>51</v>
      </c>
      <c r="C28">
        <v>10603</v>
      </c>
      <c r="D28">
        <v>1380</v>
      </c>
      <c r="E28">
        <v>1817</v>
      </c>
      <c r="F28">
        <v>1791</v>
      </c>
      <c r="G28">
        <v>703</v>
      </c>
      <c r="H28">
        <v>427</v>
      </c>
      <c r="I28">
        <v>6120</v>
      </c>
      <c r="J28">
        <f t="shared" si="0"/>
        <v>3197</v>
      </c>
      <c r="K28" s="11">
        <f t="shared" si="1"/>
        <v>1.9142946512355332</v>
      </c>
    </row>
    <row r="29" spans="1:11" x14ac:dyDescent="0.25">
      <c r="A29" t="s">
        <v>382</v>
      </c>
      <c r="B29" t="s">
        <v>383</v>
      </c>
      <c r="C29">
        <v>1723</v>
      </c>
      <c r="D29">
        <v>126</v>
      </c>
      <c r="E29">
        <v>366</v>
      </c>
      <c r="F29">
        <v>366</v>
      </c>
      <c r="G29">
        <v>63</v>
      </c>
      <c r="H29">
        <v>157</v>
      </c>
      <c r="I29">
        <v>1125</v>
      </c>
      <c r="J29">
        <f t="shared" si="0"/>
        <v>492</v>
      </c>
      <c r="K29" s="11">
        <f t="shared" si="1"/>
        <v>2.2865853658536586</v>
      </c>
    </row>
    <row r="30" spans="1:11" x14ac:dyDescent="0.25">
      <c r="A30" t="s">
        <v>52</v>
      </c>
      <c r="B30" t="s">
        <v>53</v>
      </c>
      <c r="C30">
        <v>2419</v>
      </c>
      <c r="D30">
        <v>531</v>
      </c>
      <c r="E30">
        <v>270</v>
      </c>
      <c r="F30">
        <v>397</v>
      </c>
      <c r="G30">
        <v>167</v>
      </c>
      <c r="H30">
        <v>155</v>
      </c>
      <c r="I30">
        <v>1523</v>
      </c>
      <c r="J30">
        <f t="shared" si="0"/>
        <v>801</v>
      </c>
      <c r="K30" s="11">
        <f t="shared" si="1"/>
        <v>1.9013732833957553</v>
      </c>
    </row>
    <row r="31" spans="1:11" x14ac:dyDescent="0.25">
      <c r="A31" t="s">
        <v>342</v>
      </c>
      <c r="B31" t="s">
        <v>343</v>
      </c>
      <c r="C31">
        <v>5952</v>
      </c>
      <c r="D31">
        <v>774</v>
      </c>
      <c r="E31">
        <v>857</v>
      </c>
      <c r="F31">
        <v>1616</v>
      </c>
      <c r="G31">
        <v>246</v>
      </c>
      <c r="H31">
        <v>286</v>
      </c>
      <c r="I31">
        <v>4051</v>
      </c>
      <c r="J31">
        <f t="shared" si="0"/>
        <v>1631</v>
      </c>
      <c r="K31" s="11">
        <f t="shared" si="1"/>
        <v>2.4837522992029428</v>
      </c>
    </row>
    <row r="32" spans="1:11" x14ac:dyDescent="0.25">
      <c r="A32" t="s">
        <v>54</v>
      </c>
      <c r="B32" t="s">
        <v>55</v>
      </c>
      <c r="C32">
        <v>3163</v>
      </c>
      <c r="D32">
        <v>235</v>
      </c>
      <c r="E32">
        <v>222</v>
      </c>
      <c r="F32">
        <v>1058</v>
      </c>
      <c r="G32">
        <v>168</v>
      </c>
      <c r="H32">
        <v>114</v>
      </c>
      <c r="I32">
        <v>1831</v>
      </c>
      <c r="J32">
        <f t="shared" si="0"/>
        <v>457</v>
      </c>
      <c r="K32" s="11">
        <f t="shared" si="1"/>
        <v>4.0065645514223194</v>
      </c>
    </row>
    <row r="33" spans="1:11" x14ac:dyDescent="0.25">
      <c r="A33" t="s">
        <v>378</v>
      </c>
      <c r="B33" t="s">
        <v>379</v>
      </c>
      <c r="C33">
        <v>1739</v>
      </c>
      <c r="D33">
        <v>121</v>
      </c>
      <c r="E33">
        <v>318</v>
      </c>
      <c r="F33">
        <v>431</v>
      </c>
      <c r="G33">
        <v>76</v>
      </c>
      <c r="H33">
        <v>117</v>
      </c>
      <c r="I33">
        <v>1124</v>
      </c>
      <c r="J33">
        <f t="shared" si="0"/>
        <v>439</v>
      </c>
      <c r="K33" s="11">
        <f t="shared" si="1"/>
        <v>2.560364464692483</v>
      </c>
    </row>
    <row r="34" spans="1:11" x14ac:dyDescent="0.25">
      <c r="A34" t="s">
        <v>354</v>
      </c>
      <c r="B34" t="s">
        <v>355</v>
      </c>
      <c r="C34">
        <v>3003</v>
      </c>
      <c r="D34">
        <v>370</v>
      </c>
      <c r="E34">
        <v>367</v>
      </c>
      <c r="F34">
        <v>709</v>
      </c>
      <c r="G34">
        <v>87</v>
      </c>
      <c r="H34">
        <v>113</v>
      </c>
      <c r="I34">
        <v>1782</v>
      </c>
      <c r="J34">
        <f t="shared" ref="J34:J65" si="2">SUM(D34:E34)</f>
        <v>737</v>
      </c>
      <c r="K34" s="11">
        <f t="shared" ref="K34:K65" si="3">I34/J34</f>
        <v>2.4179104477611939</v>
      </c>
    </row>
    <row r="35" spans="1:11" x14ac:dyDescent="0.25">
      <c r="A35" t="s">
        <v>56</v>
      </c>
      <c r="B35" t="s">
        <v>57</v>
      </c>
      <c r="C35">
        <v>7012</v>
      </c>
      <c r="D35">
        <v>1665</v>
      </c>
      <c r="E35">
        <v>921</v>
      </c>
      <c r="F35">
        <v>1042</v>
      </c>
      <c r="G35">
        <v>367</v>
      </c>
      <c r="H35">
        <v>445</v>
      </c>
      <c r="I35">
        <v>4591</v>
      </c>
      <c r="J35">
        <f t="shared" si="2"/>
        <v>2586</v>
      </c>
      <c r="K35" s="11">
        <f t="shared" si="3"/>
        <v>1.7753286929621037</v>
      </c>
    </row>
    <row r="36" spans="1:11" x14ac:dyDescent="0.25">
      <c r="A36" t="s">
        <v>58</v>
      </c>
      <c r="B36" t="s">
        <v>59</v>
      </c>
      <c r="C36">
        <v>2023</v>
      </c>
      <c r="D36">
        <v>247</v>
      </c>
      <c r="E36">
        <v>360</v>
      </c>
      <c r="F36">
        <v>267</v>
      </c>
      <c r="G36">
        <v>75</v>
      </c>
      <c r="H36">
        <v>64</v>
      </c>
      <c r="I36">
        <v>1085</v>
      </c>
      <c r="J36">
        <f t="shared" si="2"/>
        <v>607</v>
      </c>
      <c r="K36" s="11">
        <f t="shared" si="3"/>
        <v>1.7874794069192752</v>
      </c>
    </row>
    <row r="37" spans="1:11" x14ac:dyDescent="0.25">
      <c r="A37" t="s">
        <v>60</v>
      </c>
      <c r="B37" t="s">
        <v>61</v>
      </c>
      <c r="C37">
        <v>8491</v>
      </c>
      <c r="D37">
        <v>1113</v>
      </c>
      <c r="E37">
        <v>947</v>
      </c>
      <c r="F37">
        <v>1592</v>
      </c>
      <c r="G37">
        <v>204</v>
      </c>
      <c r="H37">
        <v>268</v>
      </c>
      <c r="I37">
        <v>4538</v>
      </c>
      <c r="J37">
        <f t="shared" si="2"/>
        <v>2060</v>
      </c>
      <c r="K37" s="11">
        <f t="shared" si="3"/>
        <v>2.2029126213592232</v>
      </c>
    </row>
    <row r="38" spans="1:11" x14ac:dyDescent="0.25">
      <c r="A38" t="s">
        <v>316</v>
      </c>
      <c r="B38" t="s">
        <v>317</v>
      </c>
      <c r="C38">
        <v>1752</v>
      </c>
      <c r="D38">
        <v>196</v>
      </c>
      <c r="E38">
        <v>183</v>
      </c>
      <c r="F38">
        <v>388</v>
      </c>
      <c r="G38">
        <v>161</v>
      </c>
      <c r="H38">
        <v>153</v>
      </c>
      <c r="I38">
        <v>1056</v>
      </c>
      <c r="J38">
        <f t="shared" si="2"/>
        <v>379</v>
      </c>
      <c r="K38" s="11">
        <f t="shared" si="3"/>
        <v>2.7862796833773089</v>
      </c>
    </row>
    <row r="39" spans="1:11" x14ac:dyDescent="0.25">
      <c r="A39" t="s">
        <v>62</v>
      </c>
      <c r="B39" t="s">
        <v>63</v>
      </c>
      <c r="C39">
        <v>5963</v>
      </c>
      <c r="D39">
        <v>1250</v>
      </c>
      <c r="E39">
        <v>462</v>
      </c>
      <c r="F39">
        <v>1391</v>
      </c>
      <c r="G39">
        <v>333</v>
      </c>
      <c r="H39">
        <v>329</v>
      </c>
      <c r="I39">
        <v>3853</v>
      </c>
      <c r="J39">
        <f t="shared" si="2"/>
        <v>1712</v>
      </c>
      <c r="K39" s="11">
        <f t="shared" si="3"/>
        <v>2.2505841121495327</v>
      </c>
    </row>
    <row r="40" spans="1:11" x14ac:dyDescent="0.25">
      <c r="A40" t="s">
        <v>318</v>
      </c>
      <c r="B40" t="s">
        <v>319</v>
      </c>
      <c r="C40">
        <v>1712</v>
      </c>
      <c r="D40">
        <v>302</v>
      </c>
      <c r="E40">
        <v>119</v>
      </c>
      <c r="F40">
        <v>303</v>
      </c>
      <c r="G40">
        <v>137</v>
      </c>
      <c r="H40">
        <v>92</v>
      </c>
      <c r="I40">
        <v>1002</v>
      </c>
      <c r="J40">
        <f t="shared" si="2"/>
        <v>421</v>
      </c>
      <c r="K40" s="11">
        <f t="shared" si="3"/>
        <v>2.3800475059382422</v>
      </c>
    </row>
    <row r="41" spans="1:11" x14ac:dyDescent="0.25">
      <c r="A41" t="s">
        <v>64</v>
      </c>
      <c r="B41" t="s">
        <v>65</v>
      </c>
      <c r="C41">
        <v>6852</v>
      </c>
      <c r="D41">
        <v>639</v>
      </c>
      <c r="E41">
        <v>1263</v>
      </c>
      <c r="F41">
        <v>1581</v>
      </c>
      <c r="G41">
        <v>393</v>
      </c>
      <c r="H41">
        <v>352</v>
      </c>
      <c r="I41">
        <v>4504</v>
      </c>
      <c r="J41">
        <f t="shared" si="2"/>
        <v>1902</v>
      </c>
      <c r="K41" s="11">
        <f t="shared" si="3"/>
        <v>2.3680336487907465</v>
      </c>
    </row>
    <row r="42" spans="1:11" x14ac:dyDescent="0.25">
      <c r="A42" t="s">
        <v>66</v>
      </c>
      <c r="B42" t="s">
        <v>67</v>
      </c>
      <c r="C42">
        <v>4915</v>
      </c>
      <c r="D42">
        <v>859</v>
      </c>
      <c r="E42">
        <v>544</v>
      </c>
      <c r="F42">
        <v>892</v>
      </c>
      <c r="G42">
        <v>108</v>
      </c>
      <c r="H42">
        <v>193</v>
      </c>
      <c r="I42">
        <v>2816</v>
      </c>
      <c r="J42">
        <f t="shared" si="2"/>
        <v>1403</v>
      </c>
      <c r="K42" s="11">
        <f t="shared" si="3"/>
        <v>2.0071275837491092</v>
      </c>
    </row>
    <row r="43" spans="1:11" x14ac:dyDescent="0.25">
      <c r="A43" t="s">
        <v>320</v>
      </c>
      <c r="B43" t="s">
        <v>321</v>
      </c>
      <c r="C43">
        <v>3245</v>
      </c>
      <c r="D43">
        <v>330</v>
      </c>
      <c r="E43">
        <v>240</v>
      </c>
      <c r="F43">
        <v>768</v>
      </c>
      <c r="G43">
        <v>160</v>
      </c>
      <c r="H43">
        <v>154</v>
      </c>
      <c r="I43">
        <v>1782</v>
      </c>
      <c r="J43">
        <f t="shared" si="2"/>
        <v>570</v>
      </c>
      <c r="K43" s="11">
        <f t="shared" si="3"/>
        <v>3.1263157894736842</v>
      </c>
    </row>
    <row r="44" spans="1:11" x14ac:dyDescent="0.25">
      <c r="A44" t="s">
        <v>68</v>
      </c>
      <c r="B44" t="s">
        <v>69</v>
      </c>
      <c r="C44">
        <v>3797</v>
      </c>
      <c r="D44">
        <v>719</v>
      </c>
      <c r="E44">
        <v>435</v>
      </c>
      <c r="F44">
        <v>611</v>
      </c>
      <c r="G44">
        <v>154</v>
      </c>
      <c r="H44">
        <v>117</v>
      </c>
      <c r="I44">
        <v>2144</v>
      </c>
      <c r="J44">
        <f t="shared" si="2"/>
        <v>1154</v>
      </c>
      <c r="K44" s="11">
        <f t="shared" si="3"/>
        <v>1.8578856152512999</v>
      </c>
    </row>
    <row r="45" spans="1:11" x14ac:dyDescent="0.25">
      <c r="A45" t="s">
        <v>376</v>
      </c>
      <c r="B45" t="s">
        <v>377</v>
      </c>
      <c r="C45">
        <v>1975</v>
      </c>
      <c r="D45">
        <v>157</v>
      </c>
      <c r="E45">
        <v>344</v>
      </c>
      <c r="F45">
        <v>537</v>
      </c>
      <c r="G45">
        <v>70</v>
      </c>
      <c r="H45">
        <v>161</v>
      </c>
      <c r="I45">
        <v>1337</v>
      </c>
      <c r="J45">
        <f t="shared" si="2"/>
        <v>501</v>
      </c>
      <c r="K45" s="11">
        <f t="shared" si="3"/>
        <v>2.6686626746506987</v>
      </c>
    </row>
    <row r="46" spans="1:11" x14ac:dyDescent="0.25">
      <c r="A46" t="s">
        <v>368</v>
      </c>
      <c r="B46" t="s">
        <v>369</v>
      </c>
      <c r="C46">
        <v>2492</v>
      </c>
      <c r="D46">
        <v>273</v>
      </c>
      <c r="E46">
        <v>259</v>
      </c>
      <c r="F46">
        <v>530</v>
      </c>
      <c r="G46">
        <v>63</v>
      </c>
      <c r="H46">
        <v>75</v>
      </c>
      <c r="I46">
        <v>1268</v>
      </c>
      <c r="J46">
        <f t="shared" si="2"/>
        <v>532</v>
      </c>
      <c r="K46" s="11">
        <f t="shared" si="3"/>
        <v>2.3834586466165413</v>
      </c>
    </row>
    <row r="47" spans="1:11" x14ac:dyDescent="0.25">
      <c r="A47" t="s">
        <v>70</v>
      </c>
      <c r="B47" t="s">
        <v>71</v>
      </c>
      <c r="C47">
        <v>5820</v>
      </c>
      <c r="D47">
        <v>1998</v>
      </c>
      <c r="E47">
        <v>80</v>
      </c>
      <c r="F47">
        <v>609</v>
      </c>
      <c r="G47">
        <v>504</v>
      </c>
      <c r="H47">
        <v>410</v>
      </c>
      <c r="I47">
        <v>3793</v>
      </c>
      <c r="J47">
        <f t="shared" si="2"/>
        <v>2078</v>
      </c>
      <c r="K47" s="11">
        <f t="shared" si="3"/>
        <v>1.825312800769971</v>
      </c>
    </row>
    <row r="48" spans="1:11" x14ac:dyDescent="0.25">
      <c r="A48" t="s">
        <v>72</v>
      </c>
      <c r="B48" t="s">
        <v>73</v>
      </c>
      <c r="C48">
        <v>8650</v>
      </c>
      <c r="D48">
        <v>1306</v>
      </c>
      <c r="E48">
        <v>1130</v>
      </c>
      <c r="F48">
        <v>1744</v>
      </c>
      <c r="G48">
        <v>670</v>
      </c>
      <c r="H48">
        <v>512</v>
      </c>
      <c r="I48">
        <v>5447</v>
      </c>
      <c r="J48">
        <f t="shared" si="2"/>
        <v>2436</v>
      </c>
      <c r="K48" s="11">
        <f t="shared" si="3"/>
        <v>2.2360426929392445</v>
      </c>
    </row>
    <row r="49" spans="1:11" x14ac:dyDescent="0.25">
      <c r="A49" t="s">
        <v>360</v>
      </c>
      <c r="B49" t="s">
        <v>361</v>
      </c>
      <c r="C49">
        <v>2932</v>
      </c>
      <c r="D49">
        <v>271</v>
      </c>
      <c r="E49">
        <v>503</v>
      </c>
      <c r="F49">
        <v>748</v>
      </c>
      <c r="G49">
        <v>213</v>
      </c>
      <c r="H49">
        <v>213</v>
      </c>
      <c r="I49">
        <v>2046</v>
      </c>
      <c r="J49">
        <f t="shared" si="2"/>
        <v>774</v>
      </c>
      <c r="K49" s="11">
        <f t="shared" si="3"/>
        <v>2.6434108527131781</v>
      </c>
    </row>
    <row r="50" spans="1:11" x14ac:dyDescent="0.25">
      <c r="A50" t="s">
        <v>74</v>
      </c>
      <c r="B50" t="s">
        <v>75</v>
      </c>
      <c r="C50">
        <v>1530</v>
      </c>
      <c r="D50">
        <v>204</v>
      </c>
      <c r="E50">
        <v>133</v>
      </c>
      <c r="F50">
        <v>239</v>
      </c>
      <c r="G50">
        <v>152</v>
      </c>
      <c r="H50">
        <v>146</v>
      </c>
      <c r="I50">
        <v>930</v>
      </c>
      <c r="J50">
        <f t="shared" si="2"/>
        <v>337</v>
      </c>
      <c r="K50" s="11">
        <f t="shared" si="3"/>
        <v>2.7596439169139466</v>
      </c>
    </row>
    <row r="51" spans="1:11" x14ac:dyDescent="0.25">
      <c r="A51" t="s">
        <v>76</v>
      </c>
      <c r="B51" t="s">
        <v>77</v>
      </c>
      <c r="C51">
        <v>2513</v>
      </c>
      <c r="D51">
        <v>224</v>
      </c>
      <c r="E51">
        <v>75</v>
      </c>
      <c r="F51">
        <v>717</v>
      </c>
      <c r="G51">
        <v>143</v>
      </c>
      <c r="H51">
        <v>152</v>
      </c>
      <c r="I51">
        <v>1391</v>
      </c>
      <c r="J51">
        <f t="shared" si="2"/>
        <v>299</v>
      </c>
      <c r="K51" s="11">
        <f t="shared" si="3"/>
        <v>4.6521739130434785</v>
      </c>
    </row>
    <row r="52" spans="1:11" x14ac:dyDescent="0.25">
      <c r="A52" t="s">
        <v>322</v>
      </c>
      <c r="B52" t="s">
        <v>323</v>
      </c>
      <c r="C52">
        <v>5303</v>
      </c>
      <c r="D52">
        <v>1242</v>
      </c>
      <c r="E52">
        <v>362</v>
      </c>
      <c r="F52">
        <v>509</v>
      </c>
      <c r="G52">
        <v>204</v>
      </c>
      <c r="H52">
        <v>270</v>
      </c>
      <c r="I52">
        <v>2868</v>
      </c>
      <c r="J52">
        <f t="shared" si="2"/>
        <v>1604</v>
      </c>
      <c r="K52" s="11">
        <f t="shared" si="3"/>
        <v>1.7880299251870324</v>
      </c>
    </row>
    <row r="53" spans="1:11" x14ac:dyDescent="0.25">
      <c r="A53" t="s">
        <v>348</v>
      </c>
      <c r="B53" t="s">
        <v>349</v>
      </c>
      <c r="C53">
        <v>3570</v>
      </c>
      <c r="D53">
        <v>664</v>
      </c>
      <c r="E53">
        <v>683</v>
      </c>
      <c r="F53">
        <v>467</v>
      </c>
      <c r="G53">
        <v>169</v>
      </c>
      <c r="H53">
        <v>155</v>
      </c>
      <c r="I53">
        <v>2230</v>
      </c>
      <c r="J53">
        <f t="shared" si="2"/>
        <v>1347</v>
      </c>
      <c r="K53" s="11">
        <f t="shared" si="3"/>
        <v>1.6555308092056422</v>
      </c>
    </row>
    <row r="54" spans="1:11" x14ac:dyDescent="0.25">
      <c r="A54" t="s">
        <v>78</v>
      </c>
      <c r="B54" t="s">
        <v>79</v>
      </c>
      <c r="C54">
        <v>6653</v>
      </c>
      <c r="D54">
        <v>1058</v>
      </c>
      <c r="E54">
        <v>817</v>
      </c>
      <c r="F54">
        <v>1040</v>
      </c>
      <c r="G54">
        <v>185</v>
      </c>
      <c r="H54">
        <v>242</v>
      </c>
      <c r="I54">
        <v>3650</v>
      </c>
      <c r="J54">
        <f t="shared" si="2"/>
        <v>1875</v>
      </c>
      <c r="K54" s="11">
        <f t="shared" si="3"/>
        <v>1.9466666666666668</v>
      </c>
    </row>
    <row r="55" spans="1:11" x14ac:dyDescent="0.25">
      <c r="A55" t="s">
        <v>80</v>
      </c>
      <c r="B55" t="s">
        <v>81</v>
      </c>
      <c r="C55">
        <v>2373</v>
      </c>
      <c r="D55">
        <v>126</v>
      </c>
      <c r="E55">
        <v>148</v>
      </c>
      <c r="F55">
        <v>546</v>
      </c>
      <c r="G55">
        <v>120</v>
      </c>
      <c r="H55">
        <v>243</v>
      </c>
      <c r="I55">
        <v>1296</v>
      </c>
      <c r="J55">
        <f t="shared" si="2"/>
        <v>274</v>
      </c>
      <c r="K55" s="11">
        <f t="shared" si="3"/>
        <v>4.7299270072992705</v>
      </c>
    </row>
    <row r="56" spans="1:11" x14ac:dyDescent="0.25">
      <c r="A56" t="s">
        <v>82</v>
      </c>
      <c r="B56" t="s">
        <v>83</v>
      </c>
      <c r="C56">
        <v>3752</v>
      </c>
      <c r="D56">
        <v>1195</v>
      </c>
      <c r="E56">
        <v>71</v>
      </c>
      <c r="F56">
        <v>279</v>
      </c>
      <c r="G56">
        <v>229</v>
      </c>
      <c r="H56">
        <v>251</v>
      </c>
      <c r="I56">
        <v>2160</v>
      </c>
      <c r="J56">
        <f t="shared" si="2"/>
        <v>1266</v>
      </c>
      <c r="K56" s="11">
        <f t="shared" si="3"/>
        <v>1.7061611374407584</v>
      </c>
    </row>
    <row r="57" spans="1:11" x14ac:dyDescent="0.25">
      <c r="A57" t="s">
        <v>84</v>
      </c>
      <c r="B57" t="s">
        <v>85</v>
      </c>
      <c r="C57">
        <v>1566</v>
      </c>
      <c r="D57">
        <v>197</v>
      </c>
      <c r="E57">
        <v>39</v>
      </c>
      <c r="F57">
        <v>442</v>
      </c>
      <c r="G57">
        <v>73</v>
      </c>
      <c r="H57">
        <v>63</v>
      </c>
      <c r="I57">
        <v>874</v>
      </c>
      <c r="J57">
        <f t="shared" si="2"/>
        <v>236</v>
      </c>
      <c r="K57" s="11">
        <f t="shared" si="3"/>
        <v>3.7033898305084745</v>
      </c>
    </row>
    <row r="58" spans="1:11" x14ac:dyDescent="0.25">
      <c r="A58" t="s">
        <v>86</v>
      </c>
      <c r="B58" t="s">
        <v>87</v>
      </c>
      <c r="C58">
        <v>9884</v>
      </c>
      <c r="D58">
        <v>2122</v>
      </c>
      <c r="E58">
        <v>1142</v>
      </c>
      <c r="F58">
        <v>1246</v>
      </c>
      <c r="G58">
        <v>328</v>
      </c>
      <c r="H58">
        <v>401</v>
      </c>
      <c r="I58">
        <v>5663</v>
      </c>
      <c r="J58">
        <f t="shared" si="2"/>
        <v>3264</v>
      </c>
      <c r="K58" s="11">
        <f t="shared" si="3"/>
        <v>1.7349877450980393</v>
      </c>
    </row>
    <row r="59" spans="1:11" x14ac:dyDescent="0.25">
      <c r="A59" t="s">
        <v>352</v>
      </c>
      <c r="B59" t="s">
        <v>353</v>
      </c>
      <c r="C59">
        <v>3551</v>
      </c>
      <c r="D59">
        <v>287</v>
      </c>
      <c r="E59">
        <v>574</v>
      </c>
      <c r="F59">
        <v>592</v>
      </c>
      <c r="G59">
        <v>93</v>
      </c>
      <c r="H59">
        <v>103</v>
      </c>
      <c r="I59">
        <v>1804</v>
      </c>
      <c r="J59">
        <f t="shared" si="2"/>
        <v>861</v>
      </c>
      <c r="K59" s="11">
        <f t="shared" si="3"/>
        <v>2.0952380952380953</v>
      </c>
    </row>
    <row r="60" spans="1:11" x14ac:dyDescent="0.25">
      <c r="A60" t="s">
        <v>88</v>
      </c>
      <c r="B60" t="s">
        <v>89</v>
      </c>
      <c r="C60">
        <v>11285</v>
      </c>
      <c r="D60">
        <v>3468</v>
      </c>
      <c r="E60">
        <v>582</v>
      </c>
      <c r="F60">
        <v>791</v>
      </c>
      <c r="G60">
        <v>554</v>
      </c>
      <c r="H60">
        <v>1055</v>
      </c>
      <c r="I60">
        <v>6819</v>
      </c>
      <c r="J60">
        <f t="shared" si="2"/>
        <v>4050</v>
      </c>
      <c r="K60" s="11">
        <f t="shared" si="3"/>
        <v>1.6837037037037037</v>
      </c>
    </row>
    <row r="61" spans="1:11" x14ac:dyDescent="0.25">
      <c r="A61" t="s">
        <v>324</v>
      </c>
      <c r="B61" t="s">
        <v>325</v>
      </c>
      <c r="C61">
        <v>5114</v>
      </c>
      <c r="D61">
        <v>509</v>
      </c>
      <c r="E61">
        <v>535</v>
      </c>
      <c r="F61">
        <v>1563</v>
      </c>
      <c r="G61">
        <v>243</v>
      </c>
      <c r="H61">
        <v>420</v>
      </c>
      <c r="I61">
        <v>3468</v>
      </c>
      <c r="J61">
        <f t="shared" si="2"/>
        <v>1044</v>
      </c>
      <c r="K61" s="11">
        <f t="shared" si="3"/>
        <v>3.3218390804597702</v>
      </c>
    </row>
    <row r="62" spans="1:11" x14ac:dyDescent="0.25">
      <c r="A62" t="s">
        <v>90</v>
      </c>
      <c r="B62" t="s">
        <v>91</v>
      </c>
      <c r="C62">
        <v>2063</v>
      </c>
      <c r="D62">
        <v>514</v>
      </c>
      <c r="E62">
        <v>34</v>
      </c>
      <c r="F62">
        <v>413</v>
      </c>
      <c r="G62">
        <v>162</v>
      </c>
      <c r="H62">
        <v>188</v>
      </c>
      <c r="I62">
        <v>1372</v>
      </c>
      <c r="J62">
        <f t="shared" si="2"/>
        <v>548</v>
      </c>
      <c r="K62" s="11">
        <f t="shared" si="3"/>
        <v>2.5036496350364965</v>
      </c>
    </row>
    <row r="63" spans="1:11" x14ac:dyDescent="0.25">
      <c r="A63" t="s">
        <v>92</v>
      </c>
      <c r="B63" t="s">
        <v>93</v>
      </c>
      <c r="C63">
        <v>5358</v>
      </c>
      <c r="D63">
        <v>672</v>
      </c>
      <c r="E63">
        <v>442</v>
      </c>
      <c r="F63">
        <v>1091</v>
      </c>
      <c r="G63">
        <v>167</v>
      </c>
      <c r="H63">
        <v>130</v>
      </c>
      <c r="I63">
        <v>2682</v>
      </c>
      <c r="J63">
        <f t="shared" si="2"/>
        <v>1114</v>
      </c>
      <c r="K63" s="11">
        <f t="shared" si="3"/>
        <v>2.4075403949730698</v>
      </c>
    </row>
    <row r="64" spans="1:11" x14ac:dyDescent="0.25">
      <c r="A64" t="s">
        <v>94</v>
      </c>
      <c r="B64" t="s">
        <v>95</v>
      </c>
      <c r="C64">
        <v>2767</v>
      </c>
      <c r="D64">
        <v>336</v>
      </c>
      <c r="E64">
        <v>144</v>
      </c>
      <c r="F64">
        <v>590</v>
      </c>
      <c r="G64">
        <v>166</v>
      </c>
      <c r="H64">
        <v>188</v>
      </c>
      <c r="I64">
        <v>1524</v>
      </c>
      <c r="J64">
        <f t="shared" si="2"/>
        <v>480</v>
      </c>
      <c r="K64" s="11">
        <f t="shared" si="3"/>
        <v>3.1749999999999998</v>
      </c>
    </row>
    <row r="65" spans="1:11" x14ac:dyDescent="0.25">
      <c r="A65" t="s">
        <v>96</v>
      </c>
      <c r="B65" t="s">
        <v>97</v>
      </c>
      <c r="C65">
        <v>2291</v>
      </c>
      <c r="D65">
        <v>455</v>
      </c>
      <c r="E65">
        <v>99</v>
      </c>
      <c r="F65">
        <v>536</v>
      </c>
      <c r="G65">
        <v>109</v>
      </c>
      <c r="H65">
        <v>160</v>
      </c>
      <c r="I65">
        <v>1467</v>
      </c>
      <c r="J65">
        <f t="shared" si="2"/>
        <v>554</v>
      </c>
      <c r="K65" s="11">
        <f t="shared" si="3"/>
        <v>2.6480144404332129</v>
      </c>
    </row>
    <row r="66" spans="1:11" x14ac:dyDescent="0.25">
      <c r="A66" t="s">
        <v>392</v>
      </c>
      <c r="B66" t="s">
        <v>393</v>
      </c>
      <c r="C66">
        <v>1901</v>
      </c>
      <c r="D66">
        <v>498</v>
      </c>
      <c r="E66">
        <v>269</v>
      </c>
      <c r="F66">
        <v>394</v>
      </c>
      <c r="G66">
        <v>155</v>
      </c>
      <c r="H66">
        <v>92</v>
      </c>
      <c r="I66">
        <v>1457</v>
      </c>
      <c r="J66">
        <f t="shared" ref="J66:J97" si="4">SUM(D66:E66)</f>
        <v>767</v>
      </c>
      <c r="K66" s="11">
        <f t="shared" ref="K66:K97" si="5">I66/J66</f>
        <v>1.8996088657105605</v>
      </c>
    </row>
    <row r="67" spans="1:11" x14ac:dyDescent="0.25">
      <c r="A67" t="s">
        <v>98</v>
      </c>
      <c r="B67" t="s">
        <v>99</v>
      </c>
      <c r="C67">
        <v>2995</v>
      </c>
      <c r="D67">
        <v>468</v>
      </c>
      <c r="E67">
        <v>138</v>
      </c>
      <c r="F67">
        <v>601</v>
      </c>
      <c r="G67">
        <v>271</v>
      </c>
      <c r="H67">
        <v>295</v>
      </c>
      <c r="I67">
        <v>1859</v>
      </c>
      <c r="J67">
        <f t="shared" si="4"/>
        <v>606</v>
      </c>
      <c r="K67" s="11">
        <f t="shared" si="5"/>
        <v>3.0676567656765679</v>
      </c>
    </row>
    <row r="68" spans="1:11" x14ac:dyDescent="0.25">
      <c r="A68" t="s">
        <v>100</v>
      </c>
      <c r="B68" t="s">
        <v>101</v>
      </c>
      <c r="C68">
        <v>2228</v>
      </c>
      <c r="D68">
        <v>536</v>
      </c>
      <c r="E68">
        <v>64</v>
      </c>
      <c r="F68">
        <v>198</v>
      </c>
      <c r="G68">
        <v>175</v>
      </c>
      <c r="H68">
        <v>195</v>
      </c>
      <c r="I68">
        <v>1267</v>
      </c>
      <c r="J68">
        <f t="shared" si="4"/>
        <v>600</v>
      </c>
      <c r="K68" s="11">
        <f t="shared" si="5"/>
        <v>2.1116666666666668</v>
      </c>
    </row>
    <row r="69" spans="1:11" x14ac:dyDescent="0.25">
      <c r="A69" t="s">
        <v>102</v>
      </c>
      <c r="B69" t="s">
        <v>103</v>
      </c>
      <c r="C69">
        <v>7134</v>
      </c>
      <c r="D69">
        <v>1468</v>
      </c>
      <c r="E69">
        <v>481</v>
      </c>
      <c r="F69">
        <v>1594</v>
      </c>
      <c r="G69">
        <v>362</v>
      </c>
      <c r="H69">
        <v>412</v>
      </c>
      <c r="I69">
        <v>4524</v>
      </c>
      <c r="J69">
        <f t="shared" si="4"/>
        <v>1949</v>
      </c>
      <c r="K69" s="11">
        <f t="shared" si="5"/>
        <v>2.3211903540277063</v>
      </c>
    </row>
    <row r="70" spans="1:11" x14ac:dyDescent="0.25">
      <c r="A70" t="s">
        <v>386</v>
      </c>
      <c r="B70" t="s">
        <v>387</v>
      </c>
      <c r="C70">
        <v>1593</v>
      </c>
      <c r="D70">
        <v>157</v>
      </c>
      <c r="E70">
        <v>332</v>
      </c>
      <c r="F70">
        <v>137</v>
      </c>
      <c r="G70">
        <v>31</v>
      </c>
      <c r="H70">
        <v>57</v>
      </c>
      <c r="I70">
        <v>758</v>
      </c>
      <c r="J70">
        <f t="shared" si="4"/>
        <v>489</v>
      </c>
      <c r="K70" s="11">
        <f t="shared" si="5"/>
        <v>1.5501022494887526</v>
      </c>
    </row>
    <row r="71" spans="1:11" x14ac:dyDescent="0.25">
      <c r="A71" t="s">
        <v>104</v>
      </c>
      <c r="B71" t="s">
        <v>105</v>
      </c>
      <c r="C71">
        <v>2207</v>
      </c>
      <c r="D71">
        <v>518</v>
      </c>
      <c r="E71">
        <v>327</v>
      </c>
      <c r="F71">
        <v>310</v>
      </c>
      <c r="G71">
        <v>140</v>
      </c>
      <c r="H71">
        <v>158</v>
      </c>
      <c r="I71">
        <v>1489</v>
      </c>
      <c r="J71">
        <f t="shared" si="4"/>
        <v>845</v>
      </c>
      <c r="K71" s="11">
        <f t="shared" si="5"/>
        <v>1.7621301775147928</v>
      </c>
    </row>
    <row r="72" spans="1:11" x14ac:dyDescent="0.25">
      <c r="A72" t="s">
        <v>106</v>
      </c>
      <c r="B72" t="s">
        <v>107</v>
      </c>
      <c r="C72">
        <v>1814</v>
      </c>
      <c r="D72">
        <v>359</v>
      </c>
      <c r="E72">
        <v>38</v>
      </c>
      <c r="F72">
        <v>202</v>
      </c>
      <c r="G72">
        <v>176</v>
      </c>
      <c r="H72">
        <v>185</v>
      </c>
      <c r="I72">
        <v>1062</v>
      </c>
      <c r="J72">
        <f t="shared" si="4"/>
        <v>397</v>
      </c>
      <c r="K72" s="11">
        <f t="shared" si="5"/>
        <v>2.6750629722921913</v>
      </c>
    </row>
    <row r="73" spans="1:11" x14ac:dyDescent="0.25">
      <c r="A73" t="s">
        <v>108</v>
      </c>
      <c r="B73" t="s">
        <v>109</v>
      </c>
      <c r="C73">
        <v>11319</v>
      </c>
      <c r="D73">
        <v>1621</v>
      </c>
      <c r="E73">
        <v>1136</v>
      </c>
      <c r="F73">
        <v>2132</v>
      </c>
      <c r="G73">
        <v>919</v>
      </c>
      <c r="H73">
        <v>715</v>
      </c>
      <c r="I73">
        <v>6476</v>
      </c>
      <c r="J73">
        <f t="shared" si="4"/>
        <v>2757</v>
      </c>
      <c r="K73" s="11">
        <f t="shared" si="5"/>
        <v>2.3489299963728691</v>
      </c>
    </row>
    <row r="74" spans="1:11" x14ac:dyDescent="0.25">
      <c r="A74" t="s">
        <v>110</v>
      </c>
      <c r="B74" t="s">
        <v>111</v>
      </c>
      <c r="C74">
        <v>3586</v>
      </c>
      <c r="D74">
        <v>816</v>
      </c>
      <c r="E74">
        <v>164</v>
      </c>
      <c r="F74">
        <v>843</v>
      </c>
      <c r="G74">
        <v>195</v>
      </c>
      <c r="H74">
        <v>166</v>
      </c>
      <c r="I74">
        <v>2289</v>
      </c>
      <c r="J74">
        <f t="shared" si="4"/>
        <v>980</v>
      </c>
      <c r="K74" s="11">
        <f t="shared" si="5"/>
        <v>2.3357142857142859</v>
      </c>
    </row>
    <row r="75" spans="1:11" x14ac:dyDescent="0.25">
      <c r="A75" t="s">
        <v>112</v>
      </c>
      <c r="B75" t="s">
        <v>113</v>
      </c>
      <c r="C75">
        <v>8299</v>
      </c>
      <c r="D75">
        <v>2112</v>
      </c>
      <c r="E75">
        <v>251</v>
      </c>
      <c r="F75">
        <v>1088</v>
      </c>
      <c r="G75">
        <v>774</v>
      </c>
      <c r="H75">
        <v>347</v>
      </c>
      <c r="I75">
        <v>4547</v>
      </c>
      <c r="J75">
        <f t="shared" si="4"/>
        <v>2363</v>
      </c>
      <c r="K75" s="11">
        <f t="shared" si="5"/>
        <v>1.9242488362251375</v>
      </c>
    </row>
    <row r="76" spans="1:11" x14ac:dyDescent="0.25">
      <c r="A76" t="s">
        <v>400</v>
      </c>
      <c r="B76" t="s">
        <v>401</v>
      </c>
      <c r="C76">
        <v>1166</v>
      </c>
      <c r="D76">
        <v>63</v>
      </c>
      <c r="E76">
        <v>122</v>
      </c>
      <c r="F76">
        <v>302</v>
      </c>
      <c r="G76">
        <v>41</v>
      </c>
      <c r="H76">
        <v>108</v>
      </c>
      <c r="I76">
        <v>676</v>
      </c>
      <c r="J76">
        <f t="shared" si="4"/>
        <v>185</v>
      </c>
      <c r="K76" s="11">
        <f t="shared" si="5"/>
        <v>3.654054054054054</v>
      </c>
    </row>
    <row r="77" spans="1:11" x14ac:dyDescent="0.25">
      <c r="A77" t="s">
        <v>364</v>
      </c>
      <c r="B77" t="s">
        <v>365</v>
      </c>
      <c r="C77">
        <v>2883</v>
      </c>
      <c r="D77">
        <v>233</v>
      </c>
      <c r="E77">
        <v>548</v>
      </c>
      <c r="F77">
        <v>482</v>
      </c>
      <c r="G77">
        <v>166</v>
      </c>
      <c r="H77">
        <v>270</v>
      </c>
      <c r="I77">
        <v>1798</v>
      </c>
      <c r="J77">
        <f t="shared" si="4"/>
        <v>781</v>
      </c>
      <c r="K77" s="11">
        <f t="shared" si="5"/>
        <v>2.3021766965428938</v>
      </c>
    </row>
    <row r="78" spans="1:11" x14ac:dyDescent="0.25">
      <c r="A78" t="s">
        <v>114</v>
      </c>
      <c r="B78" t="s">
        <v>115</v>
      </c>
      <c r="C78">
        <v>2841</v>
      </c>
      <c r="D78">
        <v>292</v>
      </c>
      <c r="E78">
        <v>590</v>
      </c>
      <c r="F78">
        <v>383</v>
      </c>
      <c r="G78">
        <v>88</v>
      </c>
      <c r="H78">
        <v>92</v>
      </c>
      <c r="I78">
        <v>1560</v>
      </c>
      <c r="J78">
        <f t="shared" si="4"/>
        <v>882</v>
      </c>
      <c r="K78" s="11">
        <f t="shared" si="5"/>
        <v>1.7687074829931972</v>
      </c>
    </row>
    <row r="79" spans="1:11" x14ac:dyDescent="0.25">
      <c r="A79" t="s">
        <v>370</v>
      </c>
      <c r="B79" t="s">
        <v>371</v>
      </c>
      <c r="C79">
        <v>2841</v>
      </c>
      <c r="D79">
        <v>422</v>
      </c>
      <c r="E79">
        <v>246</v>
      </c>
      <c r="F79">
        <v>564</v>
      </c>
      <c r="G79">
        <v>134</v>
      </c>
      <c r="H79">
        <v>220</v>
      </c>
      <c r="I79">
        <v>1689</v>
      </c>
      <c r="J79">
        <f t="shared" si="4"/>
        <v>668</v>
      </c>
      <c r="K79" s="11">
        <f t="shared" si="5"/>
        <v>2.5284431137724552</v>
      </c>
    </row>
    <row r="80" spans="1:11" x14ac:dyDescent="0.25">
      <c r="A80" t="s">
        <v>116</v>
      </c>
      <c r="B80" t="s">
        <v>117</v>
      </c>
      <c r="C80">
        <v>3352</v>
      </c>
      <c r="D80">
        <v>363</v>
      </c>
      <c r="E80">
        <v>190</v>
      </c>
      <c r="F80">
        <v>903</v>
      </c>
      <c r="G80">
        <v>155</v>
      </c>
      <c r="H80">
        <v>374</v>
      </c>
      <c r="I80">
        <v>2067</v>
      </c>
      <c r="J80">
        <f t="shared" si="4"/>
        <v>553</v>
      </c>
      <c r="K80" s="11">
        <f t="shared" si="5"/>
        <v>3.7377938517179023</v>
      </c>
    </row>
    <row r="81" spans="1:11" x14ac:dyDescent="0.25">
      <c r="A81" t="s">
        <v>118</v>
      </c>
      <c r="B81" t="s">
        <v>119</v>
      </c>
      <c r="C81">
        <v>1343</v>
      </c>
      <c r="D81">
        <v>260</v>
      </c>
      <c r="E81">
        <v>46</v>
      </c>
      <c r="F81">
        <v>311</v>
      </c>
      <c r="G81">
        <v>52</v>
      </c>
      <c r="H81">
        <v>131</v>
      </c>
      <c r="I81">
        <v>849</v>
      </c>
      <c r="J81">
        <f t="shared" si="4"/>
        <v>306</v>
      </c>
      <c r="K81" s="11">
        <f t="shared" si="5"/>
        <v>2.7745098039215685</v>
      </c>
    </row>
    <row r="82" spans="1:11" x14ac:dyDescent="0.25">
      <c r="A82" t="s">
        <v>120</v>
      </c>
      <c r="B82" t="s">
        <v>121</v>
      </c>
      <c r="C82">
        <v>5265</v>
      </c>
      <c r="D82">
        <v>632</v>
      </c>
      <c r="E82">
        <v>515</v>
      </c>
      <c r="F82">
        <v>1030</v>
      </c>
      <c r="G82">
        <v>422</v>
      </c>
      <c r="H82">
        <v>165</v>
      </c>
      <c r="I82">
        <v>2737</v>
      </c>
      <c r="J82">
        <f t="shared" si="4"/>
        <v>1147</v>
      </c>
      <c r="K82" s="11">
        <f t="shared" si="5"/>
        <v>2.3862249346120312</v>
      </c>
    </row>
    <row r="83" spans="1:11" x14ac:dyDescent="0.25">
      <c r="A83" t="s">
        <v>122</v>
      </c>
      <c r="B83" t="s">
        <v>123</v>
      </c>
      <c r="C83">
        <v>2890</v>
      </c>
      <c r="D83">
        <v>718</v>
      </c>
      <c r="E83">
        <v>264</v>
      </c>
      <c r="F83">
        <v>341</v>
      </c>
      <c r="G83">
        <v>271</v>
      </c>
      <c r="H83">
        <v>206</v>
      </c>
      <c r="I83">
        <v>1846</v>
      </c>
      <c r="J83">
        <f t="shared" si="4"/>
        <v>982</v>
      </c>
      <c r="K83" s="11">
        <f t="shared" si="5"/>
        <v>1.8798370672097759</v>
      </c>
    </row>
    <row r="84" spans="1:11" x14ac:dyDescent="0.25">
      <c r="A84" t="s">
        <v>124</v>
      </c>
      <c r="B84" t="s">
        <v>125</v>
      </c>
      <c r="C84">
        <v>11195</v>
      </c>
      <c r="D84">
        <v>2606</v>
      </c>
      <c r="E84">
        <v>606</v>
      </c>
      <c r="F84">
        <v>1630</v>
      </c>
      <c r="G84">
        <v>515</v>
      </c>
      <c r="H84">
        <v>386</v>
      </c>
      <c r="I84">
        <v>5894</v>
      </c>
      <c r="J84">
        <f t="shared" si="4"/>
        <v>3212</v>
      </c>
      <c r="K84" s="11">
        <f t="shared" si="5"/>
        <v>1.8349937733499377</v>
      </c>
    </row>
    <row r="85" spans="1:11" x14ac:dyDescent="0.25">
      <c r="A85" t="s">
        <v>126</v>
      </c>
      <c r="B85" t="s">
        <v>127</v>
      </c>
      <c r="C85">
        <v>1802</v>
      </c>
      <c r="D85">
        <v>399</v>
      </c>
      <c r="E85">
        <v>62</v>
      </c>
      <c r="F85">
        <v>370</v>
      </c>
      <c r="G85">
        <v>143</v>
      </c>
      <c r="H85">
        <v>182</v>
      </c>
      <c r="I85">
        <v>1269</v>
      </c>
      <c r="J85">
        <f t="shared" si="4"/>
        <v>461</v>
      </c>
      <c r="K85" s="11">
        <f t="shared" si="5"/>
        <v>2.7527114967462039</v>
      </c>
    </row>
    <row r="86" spans="1:11" x14ac:dyDescent="0.25">
      <c r="A86" t="s">
        <v>128</v>
      </c>
      <c r="B86" t="s">
        <v>129</v>
      </c>
      <c r="C86">
        <v>39721</v>
      </c>
      <c r="D86">
        <v>8316</v>
      </c>
      <c r="E86">
        <v>5394</v>
      </c>
      <c r="F86">
        <v>6375</v>
      </c>
      <c r="G86">
        <v>1293</v>
      </c>
      <c r="H86">
        <v>1760</v>
      </c>
      <c r="I86">
        <v>24776</v>
      </c>
      <c r="J86">
        <f t="shared" si="4"/>
        <v>13710</v>
      </c>
      <c r="K86" s="11">
        <f t="shared" si="5"/>
        <v>1.8071480671043034</v>
      </c>
    </row>
    <row r="87" spans="1:11" x14ac:dyDescent="0.25">
      <c r="A87" t="s">
        <v>130</v>
      </c>
      <c r="B87" t="s">
        <v>131</v>
      </c>
      <c r="C87">
        <v>2670</v>
      </c>
      <c r="D87">
        <v>307</v>
      </c>
      <c r="E87">
        <v>72</v>
      </c>
      <c r="F87">
        <v>873</v>
      </c>
      <c r="G87">
        <v>179</v>
      </c>
      <c r="H87">
        <v>169</v>
      </c>
      <c r="I87">
        <v>1648</v>
      </c>
      <c r="J87">
        <f t="shared" si="4"/>
        <v>379</v>
      </c>
      <c r="K87" s="11">
        <f t="shared" si="5"/>
        <v>4.3482849604221636</v>
      </c>
    </row>
    <row r="88" spans="1:11" x14ac:dyDescent="0.25">
      <c r="A88" t="s">
        <v>132</v>
      </c>
      <c r="B88" t="s">
        <v>133</v>
      </c>
      <c r="C88">
        <v>4633</v>
      </c>
      <c r="D88">
        <v>500</v>
      </c>
      <c r="E88">
        <v>539</v>
      </c>
      <c r="F88">
        <v>1180</v>
      </c>
      <c r="G88">
        <v>111</v>
      </c>
      <c r="H88">
        <v>170</v>
      </c>
      <c r="I88">
        <v>2723</v>
      </c>
      <c r="J88">
        <f t="shared" si="4"/>
        <v>1039</v>
      </c>
      <c r="K88" s="11">
        <f t="shared" si="5"/>
        <v>2.6207892204042347</v>
      </c>
    </row>
    <row r="89" spans="1:11" x14ac:dyDescent="0.25">
      <c r="A89" t="s">
        <v>326</v>
      </c>
      <c r="B89" t="s">
        <v>327</v>
      </c>
      <c r="C89">
        <v>4155</v>
      </c>
      <c r="D89">
        <v>1222</v>
      </c>
      <c r="E89">
        <v>278</v>
      </c>
      <c r="F89">
        <v>508</v>
      </c>
      <c r="G89">
        <v>276</v>
      </c>
      <c r="H89">
        <v>301</v>
      </c>
      <c r="I89">
        <v>2698</v>
      </c>
      <c r="J89">
        <f t="shared" si="4"/>
        <v>1500</v>
      </c>
      <c r="K89" s="11">
        <f t="shared" si="5"/>
        <v>1.7986666666666666</v>
      </c>
    </row>
    <row r="90" spans="1:11" x14ac:dyDescent="0.25">
      <c r="A90" t="s">
        <v>134</v>
      </c>
      <c r="B90" t="s">
        <v>135</v>
      </c>
      <c r="C90">
        <v>1880</v>
      </c>
      <c r="D90">
        <v>542</v>
      </c>
      <c r="E90">
        <v>51</v>
      </c>
      <c r="F90">
        <v>147</v>
      </c>
      <c r="G90">
        <v>177</v>
      </c>
      <c r="H90">
        <v>215</v>
      </c>
      <c r="I90">
        <v>1204</v>
      </c>
      <c r="J90">
        <f t="shared" si="4"/>
        <v>593</v>
      </c>
      <c r="K90" s="11">
        <f t="shared" si="5"/>
        <v>2.0303541315345699</v>
      </c>
    </row>
    <row r="91" spans="1:11" x14ac:dyDescent="0.25">
      <c r="A91" t="s">
        <v>136</v>
      </c>
      <c r="B91" t="s">
        <v>137</v>
      </c>
      <c r="C91">
        <v>7277</v>
      </c>
      <c r="D91">
        <v>1635</v>
      </c>
      <c r="E91">
        <v>212</v>
      </c>
      <c r="F91">
        <v>1249</v>
      </c>
      <c r="G91">
        <v>734</v>
      </c>
      <c r="H91">
        <v>642</v>
      </c>
      <c r="I91">
        <v>4603</v>
      </c>
      <c r="J91">
        <f t="shared" si="4"/>
        <v>1847</v>
      </c>
      <c r="K91" s="11">
        <f t="shared" si="5"/>
        <v>2.4921494315105575</v>
      </c>
    </row>
    <row r="92" spans="1:11" x14ac:dyDescent="0.25">
      <c r="A92" t="s">
        <v>138</v>
      </c>
      <c r="B92" t="s">
        <v>139</v>
      </c>
      <c r="C92">
        <v>4429</v>
      </c>
      <c r="D92">
        <v>940</v>
      </c>
      <c r="E92">
        <v>711</v>
      </c>
      <c r="F92">
        <v>676</v>
      </c>
      <c r="G92">
        <v>192</v>
      </c>
      <c r="H92">
        <v>249</v>
      </c>
      <c r="I92">
        <v>2893</v>
      </c>
      <c r="J92">
        <f t="shared" si="4"/>
        <v>1651</v>
      </c>
      <c r="K92" s="11">
        <f t="shared" si="5"/>
        <v>1.7522713506965475</v>
      </c>
    </row>
    <row r="93" spans="1:11" x14ac:dyDescent="0.25">
      <c r="A93" t="s">
        <v>140</v>
      </c>
      <c r="B93" t="s">
        <v>141</v>
      </c>
      <c r="C93">
        <v>2446</v>
      </c>
      <c r="D93">
        <v>645</v>
      </c>
      <c r="E93">
        <v>63</v>
      </c>
      <c r="F93">
        <v>355</v>
      </c>
      <c r="G93">
        <v>185</v>
      </c>
      <c r="H93">
        <v>278</v>
      </c>
      <c r="I93">
        <v>1574</v>
      </c>
      <c r="J93">
        <f t="shared" si="4"/>
        <v>708</v>
      </c>
      <c r="K93" s="11">
        <f t="shared" si="5"/>
        <v>2.2231638418079096</v>
      </c>
    </row>
    <row r="94" spans="1:11" x14ac:dyDescent="0.25">
      <c r="A94" t="s">
        <v>142</v>
      </c>
      <c r="B94" t="s">
        <v>143</v>
      </c>
      <c r="C94">
        <v>11867</v>
      </c>
      <c r="D94">
        <v>3903</v>
      </c>
      <c r="E94">
        <v>136</v>
      </c>
      <c r="F94">
        <v>1548</v>
      </c>
      <c r="G94">
        <v>930</v>
      </c>
      <c r="H94">
        <v>752</v>
      </c>
      <c r="I94">
        <v>7394</v>
      </c>
      <c r="J94">
        <f t="shared" si="4"/>
        <v>4039</v>
      </c>
      <c r="K94" s="11">
        <f t="shared" si="5"/>
        <v>1.8306511512750681</v>
      </c>
    </row>
    <row r="95" spans="1:11" x14ac:dyDescent="0.25">
      <c r="A95" t="s">
        <v>144</v>
      </c>
      <c r="B95" t="s">
        <v>145</v>
      </c>
      <c r="C95">
        <v>9872</v>
      </c>
      <c r="D95">
        <v>3330</v>
      </c>
      <c r="E95">
        <v>365</v>
      </c>
      <c r="F95">
        <v>1154</v>
      </c>
      <c r="G95">
        <v>370</v>
      </c>
      <c r="H95">
        <v>582</v>
      </c>
      <c r="I95">
        <v>6342</v>
      </c>
      <c r="J95">
        <f t="shared" si="4"/>
        <v>3695</v>
      </c>
      <c r="K95" s="11">
        <f t="shared" si="5"/>
        <v>1.7163734776725303</v>
      </c>
    </row>
    <row r="96" spans="1:11" x14ac:dyDescent="0.25">
      <c r="A96" t="s">
        <v>146</v>
      </c>
      <c r="B96" t="s">
        <v>147</v>
      </c>
      <c r="C96">
        <v>32178</v>
      </c>
      <c r="D96">
        <v>9842</v>
      </c>
      <c r="E96">
        <v>1336</v>
      </c>
      <c r="F96">
        <v>4197</v>
      </c>
      <c r="G96">
        <v>1914</v>
      </c>
      <c r="H96">
        <v>1217</v>
      </c>
      <c r="I96">
        <v>18619</v>
      </c>
      <c r="J96">
        <f t="shared" si="4"/>
        <v>11178</v>
      </c>
      <c r="K96" s="11">
        <f t="shared" si="5"/>
        <v>1.6656825908033637</v>
      </c>
    </row>
    <row r="97" spans="1:11" x14ac:dyDescent="0.25">
      <c r="A97" t="s">
        <v>148</v>
      </c>
      <c r="B97" t="s">
        <v>149</v>
      </c>
      <c r="C97">
        <v>3568</v>
      </c>
      <c r="D97">
        <v>636</v>
      </c>
      <c r="E97">
        <v>394</v>
      </c>
      <c r="F97">
        <v>778</v>
      </c>
      <c r="G97">
        <v>77</v>
      </c>
      <c r="H97">
        <v>149</v>
      </c>
      <c r="I97">
        <v>2201</v>
      </c>
      <c r="J97">
        <f t="shared" si="4"/>
        <v>1030</v>
      </c>
      <c r="K97" s="11">
        <f t="shared" si="5"/>
        <v>2.1368932038834951</v>
      </c>
    </row>
    <row r="98" spans="1:11" x14ac:dyDescent="0.25">
      <c r="A98" t="s">
        <v>150</v>
      </c>
      <c r="B98" t="s">
        <v>151</v>
      </c>
      <c r="C98">
        <v>4361</v>
      </c>
      <c r="D98">
        <v>524</v>
      </c>
      <c r="E98">
        <v>599</v>
      </c>
      <c r="F98">
        <v>913</v>
      </c>
      <c r="G98">
        <v>173</v>
      </c>
      <c r="H98">
        <v>146</v>
      </c>
      <c r="I98">
        <v>2495</v>
      </c>
      <c r="J98">
        <f t="shared" ref="J98:J129" si="6">SUM(D98:E98)</f>
        <v>1123</v>
      </c>
      <c r="K98" s="11">
        <f t="shared" ref="K98:K129" si="7">I98/J98</f>
        <v>2.2217275155832592</v>
      </c>
    </row>
    <row r="99" spans="1:11" x14ac:dyDescent="0.25">
      <c r="A99" t="s">
        <v>152</v>
      </c>
      <c r="B99" t="s">
        <v>153</v>
      </c>
      <c r="C99">
        <v>3187</v>
      </c>
      <c r="D99">
        <v>615</v>
      </c>
      <c r="E99">
        <v>450</v>
      </c>
      <c r="F99">
        <v>375</v>
      </c>
      <c r="G99">
        <v>125</v>
      </c>
      <c r="H99">
        <v>169</v>
      </c>
      <c r="I99">
        <v>1873</v>
      </c>
      <c r="J99">
        <f t="shared" si="6"/>
        <v>1065</v>
      </c>
      <c r="K99" s="11">
        <f t="shared" si="7"/>
        <v>1.7586854460093897</v>
      </c>
    </row>
    <row r="100" spans="1:11" x14ac:dyDescent="0.25">
      <c r="A100" t="s">
        <v>154</v>
      </c>
      <c r="B100" t="s">
        <v>155</v>
      </c>
      <c r="C100">
        <v>47208</v>
      </c>
      <c r="D100">
        <v>15053</v>
      </c>
      <c r="E100">
        <v>4074</v>
      </c>
      <c r="F100">
        <v>5867</v>
      </c>
      <c r="G100">
        <v>2239</v>
      </c>
      <c r="H100">
        <v>1843</v>
      </c>
      <c r="I100">
        <v>30234</v>
      </c>
      <c r="J100">
        <f t="shared" si="6"/>
        <v>19127</v>
      </c>
      <c r="K100" s="11">
        <f t="shared" si="7"/>
        <v>1.5806974434046113</v>
      </c>
    </row>
    <row r="101" spans="1:11" x14ac:dyDescent="0.25">
      <c r="A101" t="s">
        <v>328</v>
      </c>
      <c r="B101" t="s">
        <v>329</v>
      </c>
      <c r="C101">
        <v>5097</v>
      </c>
      <c r="D101">
        <v>637</v>
      </c>
      <c r="E101">
        <v>662</v>
      </c>
      <c r="F101">
        <v>984</v>
      </c>
      <c r="G101">
        <v>189</v>
      </c>
      <c r="H101">
        <v>192</v>
      </c>
      <c r="I101">
        <v>2854</v>
      </c>
      <c r="J101">
        <f t="shared" si="6"/>
        <v>1299</v>
      </c>
      <c r="K101" s="11">
        <f t="shared" si="7"/>
        <v>2.1970746728252504</v>
      </c>
    </row>
    <row r="102" spans="1:11" x14ac:dyDescent="0.25">
      <c r="A102" t="s">
        <v>372</v>
      </c>
      <c r="B102" t="s">
        <v>373</v>
      </c>
      <c r="C102">
        <v>2006</v>
      </c>
      <c r="D102">
        <v>636</v>
      </c>
      <c r="E102">
        <v>250</v>
      </c>
      <c r="F102">
        <v>274</v>
      </c>
      <c r="G102">
        <v>71</v>
      </c>
      <c r="H102">
        <v>80</v>
      </c>
      <c r="I102">
        <v>1366</v>
      </c>
      <c r="J102">
        <f t="shared" si="6"/>
        <v>886</v>
      </c>
      <c r="K102" s="11">
        <f t="shared" si="7"/>
        <v>1.5417607223476297</v>
      </c>
    </row>
    <row r="103" spans="1:11" x14ac:dyDescent="0.25">
      <c r="A103" t="s">
        <v>156</v>
      </c>
      <c r="B103" t="s">
        <v>157</v>
      </c>
      <c r="C103">
        <v>3911</v>
      </c>
      <c r="D103">
        <v>543</v>
      </c>
      <c r="E103">
        <v>502</v>
      </c>
      <c r="F103">
        <v>1062</v>
      </c>
      <c r="G103">
        <v>136</v>
      </c>
      <c r="H103">
        <v>169</v>
      </c>
      <c r="I103">
        <v>2501</v>
      </c>
      <c r="J103">
        <f t="shared" si="6"/>
        <v>1045</v>
      </c>
      <c r="K103" s="11">
        <f t="shared" si="7"/>
        <v>2.3933014354066984</v>
      </c>
    </row>
    <row r="104" spans="1:11" x14ac:dyDescent="0.25">
      <c r="A104" t="s">
        <v>158</v>
      </c>
      <c r="B104" t="s">
        <v>159</v>
      </c>
      <c r="C104">
        <v>14161</v>
      </c>
      <c r="D104">
        <v>3132</v>
      </c>
      <c r="E104">
        <v>276</v>
      </c>
      <c r="F104">
        <v>1055</v>
      </c>
      <c r="G104">
        <v>883</v>
      </c>
      <c r="H104">
        <v>528</v>
      </c>
      <c r="I104">
        <v>6147</v>
      </c>
      <c r="J104">
        <f t="shared" si="6"/>
        <v>3408</v>
      </c>
      <c r="K104" s="11">
        <f t="shared" si="7"/>
        <v>1.8036971830985915</v>
      </c>
    </row>
    <row r="105" spans="1:11" x14ac:dyDescent="0.25">
      <c r="A105" t="s">
        <v>160</v>
      </c>
      <c r="B105" t="s">
        <v>161</v>
      </c>
      <c r="C105">
        <v>6946</v>
      </c>
      <c r="D105">
        <v>1454</v>
      </c>
      <c r="E105">
        <v>433</v>
      </c>
      <c r="F105">
        <v>804</v>
      </c>
      <c r="G105">
        <v>461</v>
      </c>
      <c r="H105">
        <v>344</v>
      </c>
      <c r="I105">
        <v>3699</v>
      </c>
      <c r="J105">
        <f t="shared" si="6"/>
        <v>1887</v>
      </c>
      <c r="K105" s="11">
        <f t="shared" si="7"/>
        <v>1.9602543720190779</v>
      </c>
    </row>
    <row r="106" spans="1:11" x14ac:dyDescent="0.25">
      <c r="A106" t="s">
        <v>162</v>
      </c>
      <c r="B106" t="s">
        <v>163</v>
      </c>
      <c r="C106">
        <v>14165</v>
      </c>
      <c r="D106">
        <v>1744</v>
      </c>
      <c r="E106">
        <v>879</v>
      </c>
      <c r="F106">
        <v>3728</v>
      </c>
      <c r="G106">
        <v>715</v>
      </c>
      <c r="H106">
        <v>456</v>
      </c>
      <c r="I106">
        <v>7560</v>
      </c>
      <c r="J106">
        <f t="shared" si="6"/>
        <v>2623</v>
      </c>
      <c r="K106" s="11">
        <f t="shared" si="7"/>
        <v>2.882195958825772</v>
      </c>
    </row>
    <row r="107" spans="1:11" x14ac:dyDescent="0.25">
      <c r="A107" t="s">
        <v>164</v>
      </c>
      <c r="B107" t="s">
        <v>165</v>
      </c>
      <c r="C107">
        <v>6161</v>
      </c>
      <c r="D107">
        <v>517</v>
      </c>
      <c r="E107">
        <v>613</v>
      </c>
      <c r="F107">
        <v>1838</v>
      </c>
      <c r="G107">
        <v>233</v>
      </c>
      <c r="H107">
        <v>259</v>
      </c>
      <c r="I107">
        <v>3699</v>
      </c>
      <c r="J107">
        <f t="shared" si="6"/>
        <v>1130</v>
      </c>
      <c r="K107" s="11">
        <f t="shared" si="7"/>
        <v>3.2734513274336283</v>
      </c>
    </row>
    <row r="108" spans="1:11" x14ac:dyDescent="0.25">
      <c r="A108" t="s">
        <v>166</v>
      </c>
      <c r="B108" t="s">
        <v>167</v>
      </c>
      <c r="C108">
        <v>5380</v>
      </c>
      <c r="D108">
        <v>964</v>
      </c>
      <c r="E108">
        <v>270</v>
      </c>
      <c r="F108">
        <v>1155</v>
      </c>
      <c r="G108">
        <v>280</v>
      </c>
      <c r="H108">
        <v>249</v>
      </c>
      <c r="I108">
        <v>3137</v>
      </c>
      <c r="J108">
        <f t="shared" si="6"/>
        <v>1234</v>
      </c>
      <c r="K108" s="11">
        <f t="shared" si="7"/>
        <v>2.5421393841166937</v>
      </c>
    </row>
    <row r="109" spans="1:11" x14ac:dyDescent="0.25">
      <c r="A109" t="s">
        <v>168</v>
      </c>
      <c r="B109" t="s">
        <v>169</v>
      </c>
      <c r="C109">
        <v>12306</v>
      </c>
      <c r="D109">
        <v>2653</v>
      </c>
      <c r="E109">
        <v>1740</v>
      </c>
      <c r="F109">
        <v>2147</v>
      </c>
      <c r="G109">
        <v>752</v>
      </c>
      <c r="H109">
        <v>620</v>
      </c>
      <c r="I109">
        <v>8172</v>
      </c>
      <c r="J109">
        <f t="shared" si="6"/>
        <v>4393</v>
      </c>
      <c r="K109" s="11">
        <f t="shared" si="7"/>
        <v>1.8602321875711358</v>
      </c>
    </row>
    <row r="110" spans="1:11" x14ac:dyDescent="0.25">
      <c r="A110" t="s">
        <v>170</v>
      </c>
      <c r="B110" t="s">
        <v>171</v>
      </c>
      <c r="C110">
        <v>3564</v>
      </c>
      <c r="D110">
        <v>623</v>
      </c>
      <c r="E110">
        <v>308</v>
      </c>
      <c r="F110">
        <v>750</v>
      </c>
      <c r="G110">
        <v>198</v>
      </c>
      <c r="H110">
        <v>207</v>
      </c>
      <c r="I110">
        <v>2193</v>
      </c>
      <c r="J110">
        <f t="shared" si="6"/>
        <v>931</v>
      </c>
      <c r="K110" s="11">
        <f t="shared" si="7"/>
        <v>2.3555316863587539</v>
      </c>
    </row>
    <row r="111" spans="1:11" x14ac:dyDescent="0.25">
      <c r="A111" t="s">
        <v>374</v>
      </c>
      <c r="B111" t="s">
        <v>375</v>
      </c>
      <c r="C111">
        <v>1284</v>
      </c>
      <c r="D111">
        <v>119</v>
      </c>
      <c r="E111">
        <v>184</v>
      </c>
      <c r="F111">
        <v>177</v>
      </c>
      <c r="G111">
        <v>30</v>
      </c>
      <c r="H111">
        <v>33</v>
      </c>
      <c r="I111">
        <v>589</v>
      </c>
      <c r="J111">
        <f t="shared" si="6"/>
        <v>303</v>
      </c>
      <c r="K111" s="11">
        <f t="shared" si="7"/>
        <v>1.943894389438944</v>
      </c>
    </row>
    <row r="112" spans="1:11" x14ac:dyDescent="0.25">
      <c r="A112" t="s">
        <v>388</v>
      </c>
      <c r="B112" t="s">
        <v>389</v>
      </c>
      <c r="C112">
        <v>1441</v>
      </c>
      <c r="D112">
        <v>104</v>
      </c>
      <c r="E112">
        <v>169</v>
      </c>
      <c r="F112">
        <v>292</v>
      </c>
      <c r="G112">
        <v>55</v>
      </c>
      <c r="H112">
        <v>69</v>
      </c>
      <c r="I112">
        <v>738</v>
      </c>
      <c r="J112">
        <f t="shared" si="6"/>
        <v>273</v>
      </c>
      <c r="K112" s="11">
        <f t="shared" si="7"/>
        <v>2.7032967032967035</v>
      </c>
    </row>
    <row r="113" spans="1:11" x14ac:dyDescent="0.25">
      <c r="A113" t="s">
        <v>172</v>
      </c>
      <c r="B113" t="s">
        <v>173</v>
      </c>
      <c r="C113">
        <v>2462</v>
      </c>
      <c r="D113">
        <v>246</v>
      </c>
      <c r="E113">
        <v>84</v>
      </c>
      <c r="F113">
        <v>756</v>
      </c>
      <c r="G113">
        <v>110</v>
      </c>
      <c r="H113">
        <v>106</v>
      </c>
      <c r="I113">
        <v>1371</v>
      </c>
      <c r="J113">
        <f t="shared" si="6"/>
        <v>330</v>
      </c>
      <c r="K113" s="11">
        <f t="shared" si="7"/>
        <v>4.1545454545454543</v>
      </c>
    </row>
    <row r="114" spans="1:11" x14ac:dyDescent="0.25">
      <c r="A114" t="s">
        <v>346</v>
      </c>
      <c r="B114" t="s">
        <v>347</v>
      </c>
      <c r="C114">
        <v>3776</v>
      </c>
      <c r="D114">
        <v>481</v>
      </c>
      <c r="E114">
        <v>838</v>
      </c>
      <c r="F114">
        <v>517</v>
      </c>
      <c r="G114">
        <v>187</v>
      </c>
      <c r="H114">
        <v>183</v>
      </c>
      <c r="I114">
        <v>2313</v>
      </c>
      <c r="J114">
        <f t="shared" si="6"/>
        <v>1319</v>
      </c>
      <c r="K114" s="11">
        <f t="shared" si="7"/>
        <v>1.7536012130401819</v>
      </c>
    </row>
    <row r="115" spans="1:11" x14ac:dyDescent="0.25">
      <c r="A115" t="s">
        <v>174</v>
      </c>
      <c r="B115" t="s">
        <v>175</v>
      </c>
      <c r="C115">
        <v>3593</v>
      </c>
      <c r="D115">
        <v>666</v>
      </c>
      <c r="E115">
        <v>284</v>
      </c>
      <c r="F115">
        <v>603</v>
      </c>
      <c r="G115">
        <v>162</v>
      </c>
      <c r="H115">
        <v>112</v>
      </c>
      <c r="I115">
        <v>1940</v>
      </c>
      <c r="J115">
        <f t="shared" si="6"/>
        <v>950</v>
      </c>
      <c r="K115" s="11">
        <f t="shared" si="7"/>
        <v>2.0421052631578949</v>
      </c>
    </row>
    <row r="116" spans="1:11" x14ac:dyDescent="0.25">
      <c r="A116" t="s">
        <v>176</v>
      </c>
      <c r="B116" t="s">
        <v>177</v>
      </c>
      <c r="C116">
        <v>3044</v>
      </c>
      <c r="D116">
        <v>265</v>
      </c>
      <c r="E116">
        <v>610</v>
      </c>
      <c r="F116">
        <v>657</v>
      </c>
      <c r="G116">
        <v>190</v>
      </c>
      <c r="H116">
        <v>227</v>
      </c>
      <c r="I116">
        <v>2037</v>
      </c>
      <c r="J116">
        <f t="shared" si="6"/>
        <v>875</v>
      </c>
      <c r="K116" s="11">
        <f t="shared" si="7"/>
        <v>2.3279999999999998</v>
      </c>
    </row>
    <row r="117" spans="1:11" x14ac:dyDescent="0.25">
      <c r="A117" t="s">
        <v>178</v>
      </c>
      <c r="B117" t="s">
        <v>179</v>
      </c>
      <c r="C117">
        <v>6552</v>
      </c>
      <c r="D117">
        <v>1080</v>
      </c>
      <c r="E117">
        <v>717</v>
      </c>
      <c r="F117">
        <v>1366</v>
      </c>
      <c r="G117">
        <v>170</v>
      </c>
      <c r="H117">
        <v>238</v>
      </c>
      <c r="I117">
        <v>3774</v>
      </c>
      <c r="J117">
        <f t="shared" si="6"/>
        <v>1797</v>
      </c>
      <c r="K117" s="11">
        <f t="shared" si="7"/>
        <v>2.1001669449081803</v>
      </c>
    </row>
    <row r="118" spans="1:11" x14ac:dyDescent="0.25">
      <c r="A118" t="s">
        <v>180</v>
      </c>
      <c r="B118" t="s">
        <v>181</v>
      </c>
      <c r="C118">
        <v>2138</v>
      </c>
      <c r="D118">
        <v>135</v>
      </c>
      <c r="E118">
        <v>190</v>
      </c>
      <c r="F118">
        <v>564</v>
      </c>
      <c r="G118">
        <v>119</v>
      </c>
      <c r="H118">
        <v>93</v>
      </c>
      <c r="I118">
        <v>1160</v>
      </c>
      <c r="J118">
        <f t="shared" si="6"/>
        <v>325</v>
      </c>
      <c r="K118" s="11">
        <f t="shared" si="7"/>
        <v>3.5692307692307694</v>
      </c>
    </row>
    <row r="119" spans="1:11" x14ac:dyDescent="0.25">
      <c r="A119" t="s">
        <v>182</v>
      </c>
      <c r="B119" t="s">
        <v>183</v>
      </c>
      <c r="C119">
        <v>4017</v>
      </c>
      <c r="D119">
        <v>849</v>
      </c>
      <c r="E119">
        <v>366</v>
      </c>
      <c r="F119">
        <v>687</v>
      </c>
      <c r="G119">
        <v>213</v>
      </c>
      <c r="H119">
        <v>131</v>
      </c>
      <c r="I119">
        <v>2370</v>
      </c>
      <c r="J119">
        <f t="shared" si="6"/>
        <v>1215</v>
      </c>
      <c r="K119" s="11">
        <f t="shared" si="7"/>
        <v>1.9506172839506173</v>
      </c>
    </row>
    <row r="120" spans="1:11" x14ac:dyDescent="0.25">
      <c r="A120" t="s">
        <v>330</v>
      </c>
      <c r="B120" t="s">
        <v>331</v>
      </c>
      <c r="C120">
        <v>4501</v>
      </c>
      <c r="D120">
        <v>527</v>
      </c>
      <c r="E120">
        <v>358</v>
      </c>
      <c r="F120">
        <v>1606</v>
      </c>
      <c r="G120">
        <v>315</v>
      </c>
      <c r="H120">
        <v>356</v>
      </c>
      <c r="I120">
        <v>3286</v>
      </c>
      <c r="J120">
        <f t="shared" si="6"/>
        <v>885</v>
      </c>
      <c r="K120" s="11">
        <f t="shared" si="7"/>
        <v>3.7129943502824858</v>
      </c>
    </row>
    <row r="121" spans="1:11" x14ac:dyDescent="0.25">
      <c r="A121" t="s">
        <v>184</v>
      </c>
      <c r="B121" t="s">
        <v>185</v>
      </c>
      <c r="C121">
        <v>6857</v>
      </c>
      <c r="D121">
        <v>1856</v>
      </c>
      <c r="E121">
        <v>455</v>
      </c>
      <c r="F121">
        <v>1036</v>
      </c>
      <c r="G121">
        <v>381</v>
      </c>
      <c r="H121">
        <v>360</v>
      </c>
      <c r="I121">
        <v>4237</v>
      </c>
      <c r="J121">
        <f t="shared" si="6"/>
        <v>2311</v>
      </c>
      <c r="K121" s="11">
        <f t="shared" si="7"/>
        <v>1.8334054521852012</v>
      </c>
    </row>
    <row r="122" spans="1:11" x14ac:dyDescent="0.25">
      <c r="A122" t="s">
        <v>186</v>
      </c>
      <c r="B122" t="s">
        <v>187</v>
      </c>
      <c r="C122">
        <v>9660</v>
      </c>
      <c r="D122">
        <v>2180</v>
      </c>
      <c r="E122">
        <v>307</v>
      </c>
      <c r="F122">
        <v>1790</v>
      </c>
      <c r="G122">
        <v>833</v>
      </c>
      <c r="H122">
        <v>677</v>
      </c>
      <c r="I122">
        <v>5866</v>
      </c>
      <c r="J122">
        <f t="shared" si="6"/>
        <v>2487</v>
      </c>
      <c r="K122" s="11">
        <f t="shared" si="7"/>
        <v>2.3586650583031763</v>
      </c>
    </row>
    <row r="123" spans="1:11" x14ac:dyDescent="0.25">
      <c r="A123" t="s">
        <v>188</v>
      </c>
      <c r="B123" t="s">
        <v>189</v>
      </c>
      <c r="C123">
        <v>9871</v>
      </c>
      <c r="D123">
        <v>1415</v>
      </c>
      <c r="E123">
        <v>2210</v>
      </c>
      <c r="F123">
        <v>1315</v>
      </c>
      <c r="G123">
        <v>420</v>
      </c>
      <c r="H123">
        <v>455</v>
      </c>
      <c r="I123">
        <v>6102</v>
      </c>
      <c r="J123">
        <f t="shared" si="6"/>
        <v>3625</v>
      </c>
      <c r="K123" s="11">
        <f t="shared" si="7"/>
        <v>1.6833103448275861</v>
      </c>
    </row>
    <row r="124" spans="1:11" x14ac:dyDescent="0.25">
      <c r="A124" t="s">
        <v>190</v>
      </c>
      <c r="B124" t="s">
        <v>191</v>
      </c>
      <c r="C124">
        <v>1786</v>
      </c>
      <c r="D124">
        <v>108</v>
      </c>
      <c r="E124">
        <v>117</v>
      </c>
      <c r="F124">
        <v>628</v>
      </c>
      <c r="G124">
        <v>80</v>
      </c>
      <c r="H124">
        <v>63</v>
      </c>
      <c r="I124">
        <v>1039</v>
      </c>
      <c r="J124">
        <f t="shared" si="6"/>
        <v>225</v>
      </c>
      <c r="K124" s="11">
        <f t="shared" si="7"/>
        <v>4.6177777777777775</v>
      </c>
    </row>
    <row r="125" spans="1:11" x14ac:dyDescent="0.25">
      <c r="A125" t="s">
        <v>192</v>
      </c>
      <c r="B125" t="s">
        <v>193</v>
      </c>
      <c r="C125">
        <v>11473</v>
      </c>
      <c r="D125">
        <v>1923</v>
      </c>
      <c r="E125">
        <v>1431</v>
      </c>
      <c r="F125">
        <v>1579</v>
      </c>
      <c r="G125">
        <v>718</v>
      </c>
      <c r="H125">
        <v>601</v>
      </c>
      <c r="I125">
        <v>6463</v>
      </c>
      <c r="J125">
        <f t="shared" si="6"/>
        <v>3354</v>
      </c>
      <c r="K125" s="11">
        <f t="shared" si="7"/>
        <v>1.9269528920691712</v>
      </c>
    </row>
    <row r="126" spans="1:11" x14ac:dyDescent="0.25">
      <c r="A126" t="s">
        <v>384</v>
      </c>
      <c r="B126" t="s">
        <v>385</v>
      </c>
      <c r="C126">
        <v>2023</v>
      </c>
      <c r="D126">
        <v>289</v>
      </c>
      <c r="E126">
        <v>290</v>
      </c>
      <c r="F126">
        <v>362</v>
      </c>
      <c r="G126">
        <v>146</v>
      </c>
      <c r="H126">
        <v>177</v>
      </c>
      <c r="I126">
        <v>1302</v>
      </c>
      <c r="J126">
        <f t="shared" si="6"/>
        <v>579</v>
      </c>
      <c r="K126" s="11">
        <f t="shared" si="7"/>
        <v>2.2487046632124352</v>
      </c>
    </row>
    <row r="127" spans="1:11" x14ac:dyDescent="0.25">
      <c r="A127" t="s">
        <v>194</v>
      </c>
      <c r="B127" t="s">
        <v>195</v>
      </c>
      <c r="C127">
        <v>6078</v>
      </c>
      <c r="D127">
        <v>1049</v>
      </c>
      <c r="E127">
        <v>1587</v>
      </c>
      <c r="F127">
        <v>494</v>
      </c>
      <c r="G127">
        <v>306</v>
      </c>
      <c r="H127">
        <v>293</v>
      </c>
      <c r="I127">
        <v>3930</v>
      </c>
      <c r="J127">
        <f t="shared" si="6"/>
        <v>2636</v>
      </c>
      <c r="K127" s="11">
        <f t="shared" si="7"/>
        <v>1.4908952959028832</v>
      </c>
    </row>
    <row r="128" spans="1:11" x14ac:dyDescent="0.25">
      <c r="A128" t="s">
        <v>344</v>
      </c>
      <c r="B128" t="s">
        <v>345</v>
      </c>
      <c r="C128">
        <v>4563</v>
      </c>
      <c r="D128">
        <v>1224</v>
      </c>
      <c r="E128">
        <v>287</v>
      </c>
      <c r="F128">
        <v>976</v>
      </c>
      <c r="G128">
        <v>201</v>
      </c>
      <c r="H128">
        <v>313</v>
      </c>
      <c r="I128">
        <v>3178</v>
      </c>
      <c r="J128">
        <f t="shared" si="6"/>
        <v>1511</v>
      </c>
      <c r="K128" s="11">
        <f t="shared" si="7"/>
        <v>2.1032428855062872</v>
      </c>
    </row>
    <row r="129" spans="1:11" x14ac:dyDescent="0.25">
      <c r="A129" t="s">
        <v>196</v>
      </c>
      <c r="B129" t="s">
        <v>197</v>
      </c>
      <c r="C129">
        <v>12386</v>
      </c>
      <c r="D129">
        <v>2949</v>
      </c>
      <c r="E129">
        <v>1962</v>
      </c>
      <c r="F129">
        <v>2049</v>
      </c>
      <c r="G129">
        <v>590</v>
      </c>
      <c r="H129">
        <v>472</v>
      </c>
      <c r="I129">
        <v>8455</v>
      </c>
      <c r="J129">
        <f t="shared" si="6"/>
        <v>4911</v>
      </c>
      <c r="K129" s="11">
        <f t="shared" si="7"/>
        <v>1.7216452860924456</v>
      </c>
    </row>
    <row r="130" spans="1:11" x14ac:dyDescent="0.25">
      <c r="A130" t="s">
        <v>198</v>
      </c>
      <c r="B130" t="s">
        <v>199</v>
      </c>
      <c r="C130">
        <v>4091</v>
      </c>
      <c r="D130">
        <v>556</v>
      </c>
      <c r="E130">
        <v>224</v>
      </c>
      <c r="F130">
        <v>870</v>
      </c>
      <c r="G130">
        <v>251</v>
      </c>
      <c r="H130">
        <v>132</v>
      </c>
      <c r="I130">
        <v>2039</v>
      </c>
      <c r="J130">
        <f t="shared" ref="J130:J161" si="8">SUM(D130:E130)</f>
        <v>780</v>
      </c>
      <c r="K130" s="11">
        <f t="shared" ref="K130:K161" si="9">I130/J130</f>
        <v>2.6141025641025641</v>
      </c>
    </row>
    <row r="131" spans="1:11" x14ac:dyDescent="0.25">
      <c r="A131" t="s">
        <v>200</v>
      </c>
      <c r="B131" t="s">
        <v>201</v>
      </c>
      <c r="C131">
        <v>14755</v>
      </c>
      <c r="D131">
        <v>2750</v>
      </c>
      <c r="E131">
        <v>2048</v>
      </c>
      <c r="F131">
        <v>2950</v>
      </c>
      <c r="G131">
        <v>840</v>
      </c>
      <c r="H131">
        <v>743</v>
      </c>
      <c r="I131">
        <v>9851</v>
      </c>
      <c r="J131">
        <f t="shared" si="8"/>
        <v>4798</v>
      </c>
      <c r="K131" s="11">
        <f t="shared" si="9"/>
        <v>2.0531471446436016</v>
      </c>
    </row>
    <row r="132" spans="1:11" x14ac:dyDescent="0.25">
      <c r="A132" t="s">
        <v>202</v>
      </c>
      <c r="B132" t="s">
        <v>203</v>
      </c>
      <c r="C132">
        <v>8775</v>
      </c>
      <c r="D132">
        <v>1891</v>
      </c>
      <c r="E132">
        <v>400</v>
      </c>
      <c r="F132">
        <v>2134</v>
      </c>
      <c r="G132">
        <v>813</v>
      </c>
      <c r="H132">
        <v>592</v>
      </c>
      <c r="I132">
        <v>5918</v>
      </c>
      <c r="J132">
        <f t="shared" si="8"/>
        <v>2291</v>
      </c>
      <c r="K132" s="11">
        <f t="shared" si="9"/>
        <v>2.5831514622435616</v>
      </c>
    </row>
    <row r="133" spans="1:11" x14ac:dyDescent="0.25">
      <c r="A133" t="s">
        <v>204</v>
      </c>
      <c r="B133" t="s">
        <v>205</v>
      </c>
      <c r="C133">
        <v>5539</v>
      </c>
      <c r="D133">
        <v>907</v>
      </c>
      <c r="E133">
        <v>372</v>
      </c>
      <c r="F133">
        <v>1256</v>
      </c>
      <c r="G133">
        <v>333</v>
      </c>
      <c r="H133">
        <v>202</v>
      </c>
      <c r="I133">
        <v>3047</v>
      </c>
      <c r="J133">
        <f t="shared" si="8"/>
        <v>1279</v>
      </c>
      <c r="K133" s="11">
        <f t="shared" si="9"/>
        <v>2.382329945269742</v>
      </c>
    </row>
    <row r="134" spans="1:11" x14ac:dyDescent="0.25">
      <c r="A134" t="s">
        <v>206</v>
      </c>
      <c r="B134" t="s">
        <v>207</v>
      </c>
      <c r="C134">
        <v>9755</v>
      </c>
      <c r="D134">
        <v>1581</v>
      </c>
      <c r="E134">
        <v>587</v>
      </c>
      <c r="F134">
        <v>2244</v>
      </c>
      <c r="G134">
        <v>289</v>
      </c>
      <c r="H134">
        <v>337</v>
      </c>
      <c r="I134">
        <v>5431</v>
      </c>
      <c r="J134">
        <f t="shared" si="8"/>
        <v>2168</v>
      </c>
      <c r="K134" s="11">
        <f t="shared" si="9"/>
        <v>2.5050738007380073</v>
      </c>
    </row>
    <row r="135" spans="1:11" x14ac:dyDescent="0.25">
      <c r="A135" t="s">
        <v>208</v>
      </c>
      <c r="B135" t="s">
        <v>209</v>
      </c>
      <c r="C135">
        <v>6656</v>
      </c>
      <c r="D135">
        <v>1098</v>
      </c>
      <c r="E135">
        <v>330</v>
      </c>
      <c r="F135">
        <v>1661</v>
      </c>
      <c r="G135">
        <v>281</v>
      </c>
      <c r="H135">
        <v>423</v>
      </c>
      <c r="I135">
        <v>4020</v>
      </c>
      <c r="J135">
        <f t="shared" si="8"/>
        <v>1428</v>
      </c>
      <c r="K135" s="11">
        <f t="shared" si="9"/>
        <v>2.8151260504201683</v>
      </c>
    </row>
    <row r="136" spans="1:11" x14ac:dyDescent="0.25">
      <c r="A136" t="s">
        <v>210</v>
      </c>
      <c r="B136" t="s">
        <v>211</v>
      </c>
      <c r="C136">
        <v>12794</v>
      </c>
      <c r="D136">
        <v>2044</v>
      </c>
      <c r="E136">
        <v>1306</v>
      </c>
      <c r="F136">
        <v>2418</v>
      </c>
      <c r="G136">
        <v>316</v>
      </c>
      <c r="H136">
        <v>373</v>
      </c>
      <c r="I136">
        <v>7078</v>
      </c>
      <c r="J136">
        <f t="shared" si="8"/>
        <v>3350</v>
      </c>
      <c r="K136" s="11">
        <f t="shared" si="9"/>
        <v>2.1128358208955222</v>
      </c>
    </row>
    <row r="137" spans="1:11" x14ac:dyDescent="0.25">
      <c r="A137" t="s">
        <v>212</v>
      </c>
      <c r="B137" t="s">
        <v>213</v>
      </c>
      <c r="C137">
        <v>8628</v>
      </c>
      <c r="D137">
        <v>1924</v>
      </c>
      <c r="E137">
        <v>1217</v>
      </c>
      <c r="F137">
        <v>1238</v>
      </c>
      <c r="G137">
        <v>383</v>
      </c>
      <c r="H137">
        <v>388</v>
      </c>
      <c r="I137">
        <v>5333</v>
      </c>
      <c r="J137">
        <f t="shared" si="8"/>
        <v>3141</v>
      </c>
      <c r="K137" s="11">
        <f t="shared" si="9"/>
        <v>1.6978669213626234</v>
      </c>
    </row>
    <row r="138" spans="1:11" x14ac:dyDescent="0.25">
      <c r="A138" t="s">
        <v>214</v>
      </c>
      <c r="B138" t="s">
        <v>215</v>
      </c>
      <c r="C138">
        <v>4614</v>
      </c>
      <c r="D138">
        <v>395</v>
      </c>
      <c r="E138">
        <v>741</v>
      </c>
      <c r="F138">
        <v>814</v>
      </c>
      <c r="G138">
        <v>212</v>
      </c>
      <c r="H138">
        <v>250</v>
      </c>
      <c r="I138">
        <v>2591</v>
      </c>
      <c r="J138">
        <f t="shared" si="8"/>
        <v>1136</v>
      </c>
      <c r="K138" s="11">
        <f t="shared" si="9"/>
        <v>2.2808098591549295</v>
      </c>
    </row>
    <row r="139" spans="1:11" x14ac:dyDescent="0.25">
      <c r="A139" t="s">
        <v>216</v>
      </c>
      <c r="B139" t="s">
        <v>217</v>
      </c>
      <c r="C139">
        <v>9530</v>
      </c>
      <c r="D139">
        <v>1569</v>
      </c>
      <c r="E139">
        <v>828</v>
      </c>
      <c r="F139">
        <v>2734</v>
      </c>
      <c r="G139">
        <v>388</v>
      </c>
      <c r="H139">
        <v>590</v>
      </c>
      <c r="I139">
        <v>6480</v>
      </c>
      <c r="J139">
        <f t="shared" si="8"/>
        <v>2397</v>
      </c>
      <c r="K139" s="11">
        <f t="shared" si="9"/>
        <v>2.7033792240300376</v>
      </c>
    </row>
    <row r="140" spans="1:11" x14ac:dyDescent="0.25">
      <c r="A140" t="s">
        <v>218</v>
      </c>
      <c r="B140" t="s">
        <v>219</v>
      </c>
      <c r="C140">
        <v>5628</v>
      </c>
      <c r="D140">
        <v>1188</v>
      </c>
      <c r="E140">
        <v>1150</v>
      </c>
      <c r="F140">
        <v>437</v>
      </c>
      <c r="G140">
        <v>196</v>
      </c>
      <c r="H140">
        <v>393</v>
      </c>
      <c r="I140">
        <v>3607</v>
      </c>
      <c r="J140">
        <f t="shared" si="8"/>
        <v>2338</v>
      </c>
      <c r="K140" s="11">
        <f t="shared" si="9"/>
        <v>1.5427715996578273</v>
      </c>
    </row>
    <row r="141" spans="1:11" x14ac:dyDescent="0.25">
      <c r="A141" t="s">
        <v>220</v>
      </c>
      <c r="B141" t="s">
        <v>221</v>
      </c>
      <c r="C141">
        <v>3151</v>
      </c>
      <c r="D141">
        <v>313</v>
      </c>
      <c r="E141">
        <v>809</v>
      </c>
      <c r="F141">
        <v>542</v>
      </c>
      <c r="G141">
        <v>202</v>
      </c>
      <c r="H141">
        <v>175</v>
      </c>
      <c r="I141">
        <v>2128</v>
      </c>
      <c r="J141">
        <f t="shared" si="8"/>
        <v>1122</v>
      </c>
      <c r="K141" s="11">
        <f t="shared" si="9"/>
        <v>1.8966131907308379</v>
      </c>
    </row>
    <row r="142" spans="1:11" x14ac:dyDescent="0.25">
      <c r="A142" t="s">
        <v>222</v>
      </c>
      <c r="B142" t="s">
        <v>223</v>
      </c>
      <c r="C142">
        <v>5026</v>
      </c>
      <c r="D142">
        <v>603</v>
      </c>
      <c r="E142">
        <v>781</v>
      </c>
      <c r="F142">
        <v>883</v>
      </c>
      <c r="G142">
        <v>181</v>
      </c>
      <c r="H142">
        <v>153</v>
      </c>
      <c r="I142">
        <v>2787</v>
      </c>
      <c r="J142">
        <f t="shared" si="8"/>
        <v>1384</v>
      </c>
      <c r="K142" s="11">
        <f t="shared" si="9"/>
        <v>2.0137283236994219</v>
      </c>
    </row>
    <row r="143" spans="1:11" x14ac:dyDescent="0.25">
      <c r="A143" t="s">
        <v>224</v>
      </c>
      <c r="B143" t="s">
        <v>225</v>
      </c>
      <c r="C143">
        <v>11140</v>
      </c>
      <c r="D143">
        <v>1572</v>
      </c>
      <c r="E143">
        <v>2238</v>
      </c>
      <c r="F143">
        <v>1936</v>
      </c>
      <c r="G143">
        <v>365</v>
      </c>
      <c r="H143">
        <v>398</v>
      </c>
      <c r="I143">
        <v>6815</v>
      </c>
      <c r="J143">
        <f t="shared" si="8"/>
        <v>3810</v>
      </c>
      <c r="K143" s="11">
        <f t="shared" si="9"/>
        <v>1.7887139107611549</v>
      </c>
    </row>
    <row r="144" spans="1:11" x14ac:dyDescent="0.25">
      <c r="A144" t="s">
        <v>226</v>
      </c>
      <c r="B144" t="s">
        <v>227</v>
      </c>
      <c r="C144">
        <v>23936</v>
      </c>
      <c r="D144">
        <v>3833</v>
      </c>
      <c r="E144">
        <v>2469</v>
      </c>
      <c r="F144">
        <v>4652</v>
      </c>
      <c r="G144">
        <v>641</v>
      </c>
      <c r="H144">
        <v>938</v>
      </c>
      <c r="I144">
        <v>13625</v>
      </c>
      <c r="J144">
        <f t="shared" si="8"/>
        <v>6302</v>
      </c>
      <c r="K144" s="11">
        <f t="shared" si="9"/>
        <v>2.1620120596635988</v>
      </c>
    </row>
    <row r="145" spans="1:11" x14ac:dyDescent="0.25">
      <c r="A145" t="s">
        <v>228</v>
      </c>
      <c r="B145" t="s">
        <v>229</v>
      </c>
      <c r="C145">
        <v>3326</v>
      </c>
      <c r="D145">
        <v>1097</v>
      </c>
      <c r="E145">
        <v>140</v>
      </c>
      <c r="F145">
        <v>375</v>
      </c>
      <c r="G145">
        <v>205</v>
      </c>
      <c r="H145">
        <v>197</v>
      </c>
      <c r="I145">
        <v>2105</v>
      </c>
      <c r="J145">
        <f t="shared" si="8"/>
        <v>1237</v>
      </c>
      <c r="K145" s="11">
        <f t="shared" si="9"/>
        <v>1.7016976556184318</v>
      </c>
    </row>
    <row r="146" spans="1:11" x14ac:dyDescent="0.25">
      <c r="A146" t="s">
        <v>230</v>
      </c>
      <c r="B146" t="s">
        <v>231</v>
      </c>
      <c r="C146">
        <v>3250</v>
      </c>
      <c r="D146">
        <v>434</v>
      </c>
      <c r="E146">
        <v>235</v>
      </c>
      <c r="F146">
        <v>584</v>
      </c>
      <c r="G146">
        <v>77</v>
      </c>
      <c r="H146">
        <v>86</v>
      </c>
      <c r="I146">
        <v>1561</v>
      </c>
      <c r="J146">
        <f t="shared" si="8"/>
        <v>669</v>
      </c>
      <c r="K146" s="11">
        <f t="shared" si="9"/>
        <v>2.3333333333333335</v>
      </c>
    </row>
    <row r="147" spans="1:11" x14ac:dyDescent="0.25">
      <c r="A147" t="s">
        <v>232</v>
      </c>
      <c r="B147" t="s">
        <v>233</v>
      </c>
      <c r="C147">
        <v>29246</v>
      </c>
      <c r="D147">
        <v>5726</v>
      </c>
      <c r="E147">
        <v>3609</v>
      </c>
      <c r="F147">
        <v>5337</v>
      </c>
      <c r="G147">
        <v>756</v>
      </c>
      <c r="H147">
        <v>1293</v>
      </c>
      <c r="I147">
        <v>17843</v>
      </c>
      <c r="J147">
        <f t="shared" si="8"/>
        <v>9335</v>
      </c>
      <c r="K147" s="11">
        <f t="shared" si="9"/>
        <v>1.9114086770219603</v>
      </c>
    </row>
    <row r="148" spans="1:11" x14ac:dyDescent="0.25">
      <c r="A148" t="s">
        <v>234</v>
      </c>
      <c r="B148" t="s">
        <v>235</v>
      </c>
      <c r="C148">
        <v>11166</v>
      </c>
      <c r="D148">
        <v>1878</v>
      </c>
      <c r="E148">
        <v>2927</v>
      </c>
      <c r="F148">
        <v>951</v>
      </c>
      <c r="G148">
        <v>546</v>
      </c>
      <c r="H148">
        <v>423</v>
      </c>
      <c r="I148">
        <v>7065</v>
      </c>
      <c r="J148">
        <f t="shared" si="8"/>
        <v>4805</v>
      </c>
      <c r="K148" s="11">
        <f t="shared" si="9"/>
        <v>1.4703433922996878</v>
      </c>
    </row>
    <row r="149" spans="1:11" x14ac:dyDescent="0.25">
      <c r="A149" t="s">
        <v>236</v>
      </c>
      <c r="B149" t="s">
        <v>237</v>
      </c>
      <c r="C149">
        <v>3455</v>
      </c>
      <c r="D149">
        <v>361</v>
      </c>
      <c r="E149">
        <v>839</v>
      </c>
      <c r="F149">
        <v>504</v>
      </c>
      <c r="G149">
        <v>222</v>
      </c>
      <c r="H149">
        <v>218</v>
      </c>
      <c r="I149">
        <v>2303</v>
      </c>
      <c r="J149">
        <f t="shared" si="8"/>
        <v>1200</v>
      </c>
      <c r="K149" s="11">
        <f t="shared" si="9"/>
        <v>1.9191666666666667</v>
      </c>
    </row>
    <row r="150" spans="1:11" x14ac:dyDescent="0.25">
      <c r="A150" t="s">
        <v>396</v>
      </c>
      <c r="B150" t="s">
        <v>397</v>
      </c>
      <c r="C150">
        <v>1429</v>
      </c>
      <c r="D150">
        <v>227</v>
      </c>
      <c r="E150">
        <v>198</v>
      </c>
      <c r="F150">
        <v>168</v>
      </c>
      <c r="G150">
        <v>85</v>
      </c>
      <c r="H150">
        <v>101</v>
      </c>
      <c r="I150">
        <v>819</v>
      </c>
      <c r="J150">
        <f t="shared" si="8"/>
        <v>425</v>
      </c>
      <c r="K150" s="11">
        <f t="shared" si="9"/>
        <v>1.9270588235294117</v>
      </c>
    </row>
    <row r="151" spans="1:11" x14ac:dyDescent="0.25">
      <c r="A151" t="s">
        <v>238</v>
      </c>
      <c r="B151" t="s">
        <v>239</v>
      </c>
      <c r="C151">
        <v>30004</v>
      </c>
      <c r="D151">
        <v>8285</v>
      </c>
      <c r="E151">
        <v>769</v>
      </c>
      <c r="F151">
        <v>4882</v>
      </c>
      <c r="G151">
        <v>1319</v>
      </c>
      <c r="H151">
        <v>1177</v>
      </c>
      <c r="I151">
        <v>17517</v>
      </c>
      <c r="J151">
        <f t="shared" si="8"/>
        <v>9054</v>
      </c>
      <c r="K151" s="11">
        <f t="shared" si="9"/>
        <v>1.9347249834327369</v>
      </c>
    </row>
    <row r="152" spans="1:11" x14ac:dyDescent="0.25">
      <c r="A152" t="s">
        <v>240</v>
      </c>
      <c r="B152" t="s">
        <v>241</v>
      </c>
      <c r="C152">
        <v>5551</v>
      </c>
      <c r="D152">
        <v>1456</v>
      </c>
      <c r="E152">
        <v>783</v>
      </c>
      <c r="F152">
        <v>696</v>
      </c>
      <c r="G152">
        <v>270</v>
      </c>
      <c r="H152">
        <v>288</v>
      </c>
      <c r="I152">
        <v>3632</v>
      </c>
      <c r="J152">
        <f t="shared" si="8"/>
        <v>2239</v>
      </c>
      <c r="K152" s="11">
        <f t="shared" si="9"/>
        <v>1.6221527467619472</v>
      </c>
    </row>
    <row r="153" spans="1:11" x14ac:dyDescent="0.25">
      <c r="A153" t="s">
        <v>242</v>
      </c>
      <c r="B153" t="s">
        <v>243</v>
      </c>
      <c r="C153">
        <v>3016</v>
      </c>
      <c r="D153">
        <v>394</v>
      </c>
      <c r="E153">
        <v>131</v>
      </c>
      <c r="F153">
        <v>907</v>
      </c>
      <c r="G153">
        <v>155</v>
      </c>
      <c r="H153">
        <v>173</v>
      </c>
      <c r="I153">
        <v>1852</v>
      </c>
      <c r="J153">
        <f t="shared" si="8"/>
        <v>525</v>
      </c>
      <c r="K153" s="11">
        <f t="shared" si="9"/>
        <v>3.5276190476190474</v>
      </c>
    </row>
    <row r="154" spans="1:11" x14ac:dyDescent="0.25">
      <c r="A154" t="s">
        <v>244</v>
      </c>
      <c r="B154" t="s">
        <v>245</v>
      </c>
      <c r="C154">
        <v>3399</v>
      </c>
      <c r="D154">
        <v>401</v>
      </c>
      <c r="E154">
        <v>406</v>
      </c>
      <c r="F154">
        <v>764</v>
      </c>
      <c r="G154">
        <v>105</v>
      </c>
      <c r="H154">
        <v>188</v>
      </c>
      <c r="I154">
        <v>1996</v>
      </c>
      <c r="J154">
        <f t="shared" si="8"/>
        <v>807</v>
      </c>
      <c r="K154" s="11">
        <f t="shared" si="9"/>
        <v>2.4733581164807932</v>
      </c>
    </row>
    <row r="155" spans="1:11" x14ac:dyDescent="0.25">
      <c r="A155" t="s">
        <v>398</v>
      </c>
      <c r="B155" t="s">
        <v>399</v>
      </c>
      <c r="C155">
        <v>1188</v>
      </c>
      <c r="D155">
        <v>91</v>
      </c>
      <c r="E155">
        <v>283</v>
      </c>
      <c r="F155">
        <v>199</v>
      </c>
      <c r="G155">
        <v>106</v>
      </c>
      <c r="H155">
        <v>137</v>
      </c>
      <c r="I155">
        <v>816</v>
      </c>
      <c r="J155">
        <f t="shared" si="8"/>
        <v>374</v>
      </c>
      <c r="K155" s="11">
        <f t="shared" si="9"/>
        <v>2.1818181818181817</v>
      </c>
    </row>
    <row r="156" spans="1:11" x14ac:dyDescent="0.25">
      <c r="A156" t="s">
        <v>246</v>
      </c>
      <c r="B156" t="s">
        <v>247</v>
      </c>
      <c r="C156">
        <v>7007</v>
      </c>
      <c r="D156">
        <v>931</v>
      </c>
      <c r="E156">
        <v>265</v>
      </c>
      <c r="F156">
        <v>1598</v>
      </c>
      <c r="G156">
        <v>661</v>
      </c>
      <c r="H156">
        <v>364</v>
      </c>
      <c r="I156">
        <v>3893</v>
      </c>
      <c r="J156">
        <f t="shared" si="8"/>
        <v>1196</v>
      </c>
      <c r="K156" s="11">
        <f t="shared" si="9"/>
        <v>3.2550167224080266</v>
      </c>
    </row>
    <row r="157" spans="1:11" x14ac:dyDescent="0.25">
      <c r="A157" t="s">
        <v>248</v>
      </c>
      <c r="B157" t="s">
        <v>249</v>
      </c>
      <c r="C157">
        <v>10268</v>
      </c>
      <c r="D157">
        <v>1828</v>
      </c>
      <c r="E157">
        <v>1193</v>
      </c>
      <c r="F157">
        <v>2538</v>
      </c>
      <c r="G157">
        <v>307</v>
      </c>
      <c r="H157">
        <v>512</v>
      </c>
      <c r="I157">
        <v>6859</v>
      </c>
      <c r="J157">
        <f t="shared" si="8"/>
        <v>3021</v>
      </c>
      <c r="K157" s="11">
        <f t="shared" si="9"/>
        <v>2.2704402515723272</v>
      </c>
    </row>
    <row r="158" spans="1:11" x14ac:dyDescent="0.25">
      <c r="A158" t="s">
        <v>250</v>
      </c>
      <c r="B158" t="s">
        <v>251</v>
      </c>
      <c r="C158">
        <v>4000</v>
      </c>
      <c r="D158">
        <v>603</v>
      </c>
      <c r="E158">
        <v>375</v>
      </c>
      <c r="F158">
        <v>621</v>
      </c>
      <c r="G158">
        <v>158</v>
      </c>
      <c r="H158">
        <v>129</v>
      </c>
      <c r="I158">
        <v>1926</v>
      </c>
      <c r="J158">
        <f t="shared" si="8"/>
        <v>978</v>
      </c>
      <c r="K158" s="11">
        <f t="shared" si="9"/>
        <v>1.9693251533742331</v>
      </c>
    </row>
    <row r="159" spans="1:11" x14ac:dyDescent="0.25">
      <c r="A159" t="s">
        <v>252</v>
      </c>
      <c r="B159" t="s">
        <v>253</v>
      </c>
      <c r="C159">
        <v>7494</v>
      </c>
      <c r="D159">
        <v>1668</v>
      </c>
      <c r="E159">
        <v>534</v>
      </c>
      <c r="F159">
        <v>1546</v>
      </c>
      <c r="G159">
        <v>227</v>
      </c>
      <c r="H159">
        <v>289</v>
      </c>
      <c r="I159">
        <v>4534</v>
      </c>
      <c r="J159">
        <f t="shared" si="8"/>
        <v>2202</v>
      </c>
      <c r="K159" s="11">
        <f t="shared" si="9"/>
        <v>2.059037238873751</v>
      </c>
    </row>
    <row r="160" spans="1:11" x14ac:dyDescent="0.25">
      <c r="A160" t="s">
        <v>254</v>
      </c>
      <c r="B160" t="s">
        <v>255</v>
      </c>
      <c r="C160">
        <v>21666</v>
      </c>
      <c r="D160">
        <v>4652</v>
      </c>
      <c r="E160">
        <v>2453</v>
      </c>
      <c r="F160">
        <v>3700</v>
      </c>
      <c r="G160">
        <v>769</v>
      </c>
      <c r="H160">
        <v>857</v>
      </c>
      <c r="I160">
        <v>13137</v>
      </c>
      <c r="J160">
        <f t="shared" si="8"/>
        <v>7105</v>
      </c>
      <c r="K160" s="11">
        <f t="shared" si="9"/>
        <v>1.8489795918367347</v>
      </c>
    </row>
    <row r="161" spans="1:11" x14ac:dyDescent="0.25">
      <c r="A161" t="s">
        <v>256</v>
      </c>
      <c r="B161" t="s">
        <v>257</v>
      </c>
      <c r="C161">
        <v>17657</v>
      </c>
      <c r="D161">
        <v>4180</v>
      </c>
      <c r="E161">
        <v>1614</v>
      </c>
      <c r="F161">
        <v>1640</v>
      </c>
      <c r="G161">
        <v>929</v>
      </c>
      <c r="H161">
        <v>839</v>
      </c>
      <c r="I161">
        <v>9632</v>
      </c>
      <c r="J161">
        <f t="shared" si="8"/>
        <v>5794</v>
      </c>
      <c r="K161" s="11">
        <f t="shared" si="9"/>
        <v>1.6624093890231273</v>
      </c>
    </row>
    <row r="162" spans="1:11" x14ac:dyDescent="0.25">
      <c r="A162" t="s">
        <v>258</v>
      </c>
      <c r="B162" t="s">
        <v>259</v>
      </c>
      <c r="C162">
        <v>1866</v>
      </c>
      <c r="D162">
        <v>329</v>
      </c>
      <c r="E162">
        <v>59</v>
      </c>
      <c r="F162">
        <v>300</v>
      </c>
      <c r="G162">
        <v>114</v>
      </c>
      <c r="H162">
        <v>185</v>
      </c>
      <c r="I162">
        <v>1064</v>
      </c>
      <c r="J162">
        <f t="shared" ref="J162:J194" si="10">SUM(D162:E162)</f>
        <v>388</v>
      </c>
      <c r="K162" s="11">
        <f t="shared" ref="K162:K193" si="11">I162/J162</f>
        <v>2.7422680412371134</v>
      </c>
    </row>
    <row r="163" spans="1:11" x14ac:dyDescent="0.25">
      <c r="A163" t="s">
        <v>260</v>
      </c>
      <c r="B163" t="s">
        <v>261</v>
      </c>
      <c r="C163">
        <v>4705</v>
      </c>
      <c r="D163">
        <v>1704</v>
      </c>
      <c r="E163">
        <v>84</v>
      </c>
      <c r="F163">
        <v>498</v>
      </c>
      <c r="G163">
        <v>312</v>
      </c>
      <c r="H163">
        <v>309</v>
      </c>
      <c r="I163">
        <v>3081</v>
      </c>
      <c r="J163">
        <f t="shared" si="10"/>
        <v>1788</v>
      </c>
      <c r="K163" s="11">
        <f t="shared" si="11"/>
        <v>1.7231543624161074</v>
      </c>
    </row>
    <row r="164" spans="1:11" x14ac:dyDescent="0.25">
      <c r="A164" t="s">
        <v>350</v>
      </c>
      <c r="B164" t="s">
        <v>351</v>
      </c>
      <c r="C164">
        <v>3381</v>
      </c>
      <c r="D164">
        <v>591</v>
      </c>
      <c r="E164">
        <v>270</v>
      </c>
      <c r="F164">
        <v>562</v>
      </c>
      <c r="G164">
        <v>171</v>
      </c>
      <c r="H164">
        <v>89</v>
      </c>
      <c r="I164">
        <v>1778</v>
      </c>
      <c r="J164">
        <f t="shared" si="10"/>
        <v>861</v>
      </c>
      <c r="K164" s="11">
        <f t="shared" si="11"/>
        <v>2.065040650406504</v>
      </c>
    </row>
    <row r="165" spans="1:11" x14ac:dyDescent="0.25">
      <c r="A165" t="s">
        <v>380</v>
      </c>
      <c r="B165" t="s">
        <v>381</v>
      </c>
      <c r="C165">
        <v>2416</v>
      </c>
      <c r="D165">
        <v>250</v>
      </c>
      <c r="E165">
        <v>627</v>
      </c>
      <c r="F165">
        <v>432</v>
      </c>
      <c r="G165">
        <v>128</v>
      </c>
      <c r="H165">
        <v>246</v>
      </c>
      <c r="I165">
        <v>1717</v>
      </c>
      <c r="J165">
        <f t="shared" si="10"/>
        <v>877</v>
      </c>
      <c r="K165" s="11">
        <f t="shared" si="11"/>
        <v>1.9578107183580387</v>
      </c>
    </row>
    <row r="166" spans="1:11" x14ac:dyDescent="0.25">
      <c r="A166" t="s">
        <v>262</v>
      </c>
      <c r="B166" t="s">
        <v>263</v>
      </c>
      <c r="C166">
        <v>6401</v>
      </c>
      <c r="D166">
        <v>718</v>
      </c>
      <c r="E166">
        <v>849</v>
      </c>
      <c r="F166">
        <v>957</v>
      </c>
      <c r="G166">
        <v>429</v>
      </c>
      <c r="H166">
        <v>316</v>
      </c>
      <c r="I166">
        <v>3404</v>
      </c>
      <c r="J166">
        <f t="shared" si="10"/>
        <v>1567</v>
      </c>
      <c r="K166" s="11">
        <f t="shared" si="11"/>
        <v>2.1723037651563497</v>
      </c>
    </row>
    <row r="167" spans="1:11" x14ac:dyDescent="0.25">
      <c r="A167" t="s">
        <v>264</v>
      </c>
      <c r="B167" t="s">
        <v>265</v>
      </c>
      <c r="C167">
        <v>2305</v>
      </c>
      <c r="D167">
        <v>206</v>
      </c>
      <c r="E167">
        <v>253</v>
      </c>
      <c r="F167">
        <v>703</v>
      </c>
      <c r="G167">
        <v>71</v>
      </c>
      <c r="H167">
        <v>88</v>
      </c>
      <c r="I167">
        <v>1405</v>
      </c>
      <c r="J167">
        <f t="shared" si="10"/>
        <v>459</v>
      </c>
      <c r="K167" s="11">
        <f t="shared" si="11"/>
        <v>3.0610021786492374</v>
      </c>
    </row>
    <row r="168" spans="1:11" x14ac:dyDescent="0.25">
      <c r="A168" t="s">
        <v>266</v>
      </c>
      <c r="B168" t="s">
        <v>267</v>
      </c>
      <c r="C168">
        <v>20839</v>
      </c>
      <c r="D168">
        <v>4434</v>
      </c>
      <c r="E168">
        <v>2397</v>
      </c>
      <c r="F168">
        <v>2369</v>
      </c>
      <c r="G168">
        <v>1287</v>
      </c>
      <c r="H168">
        <v>1332</v>
      </c>
      <c r="I168">
        <v>12452</v>
      </c>
      <c r="J168">
        <f t="shared" si="10"/>
        <v>6831</v>
      </c>
      <c r="K168" s="11">
        <f t="shared" si="11"/>
        <v>1.8228663446054751</v>
      </c>
    </row>
    <row r="169" spans="1:11" x14ac:dyDescent="0.25">
      <c r="A169" t="s">
        <v>268</v>
      </c>
      <c r="B169" t="s">
        <v>269</v>
      </c>
      <c r="C169">
        <v>2925</v>
      </c>
      <c r="D169">
        <v>726</v>
      </c>
      <c r="E169">
        <v>95</v>
      </c>
      <c r="F169">
        <v>189</v>
      </c>
      <c r="G169">
        <v>275</v>
      </c>
      <c r="H169">
        <v>214</v>
      </c>
      <c r="I169">
        <v>1614</v>
      </c>
      <c r="J169">
        <f t="shared" si="10"/>
        <v>821</v>
      </c>
      <c r="K169" s="11">
        <f t="shared" si="11"/>
        <v>1.9658952496954933</v>
      </c>
    </row>
    <row r="170" spans="1:11" x14ac:dyDescent="0.25">
      <c r="A170" t="s">
        <v>332</v>
      </c>
      <c r="B170" t="s">
        <v>333</v>
      </c>
      <c r="C170">
        <v>5763</v>
      </c>
      <c r="D170">
        <v>1147</v>
      </c>
      <c r="E170">
        <v>485</v>
      </c>
      <c r="F170">
        <v>1366</v>
      </c>
      <c r="G170">
        <v>163</v>
      </c>
      <c r="H170">
        <v>246</v>
      </c>
      <c r="I170">
        <v>3693</v>
      </c>
      <c r="J170">
        <f t="shared" si="10"/>
        <v>1632</v>
      </c>
      <c r="K170" s="11">
        <f t="shared" si="11"/>
        <v>2.2628676470588234</v>
      </c>
    </row>
    <row r="171" spans="1:11" x14ac:dyDescent="0.25">
      <c r="A171" t="s">
        <v>270</v>
      </c>
      <c r="B171" t="s">
        <v>271</v>
      </c>
      <c r="C171">
        <v>20753</v>
      </c>
      <c r="D171">
        <v>5825</v>
      </c>
      <c r="E171">
        <v>3515</v>
      </c>
      <c r="F171">
        <v>2071</v>
      </c>
      <c r="G171">
        <v>890</v>
      </c>
      <c r="H171">
        <v>1321</v>
      </c>
      <c r="I171">
        <v>14431</v>
      </c>
      <c r="J171">
        <f t="shared" si="10"/>
        <v>9340</v>
      </c>
      <c r="K171" s="11">
        <f t="shared" si="11"/>
        <v>1.5450749464668094</v>
      </c>
    </row>
    <row r="172" spans="1:11" x14ac:dyDescent="0.25">
      <c r="A172" t="s">
        <v>272</v>
      </c>
      <c r="B172" t="s">
        <v>273</v>
      </c>
      <c r="C172">
        <v>8718</v>
      </c>
      <c r="D172">
        <v>1430</v>
      </c>
      <c r="E172">
        <v>563</v>
      </c>
      <c r="F172">
        <v>1777</v>
      </c>
      <c r="G172">
        <v>233</v>
      </c>
      <c r="H172">
        <v>270</v>
      </c>
      <c r="I172">
        <v>4624</v>
      </c>
      <c r="J172">
        <f t="shared" si="10"/>
        <v>1993</v>
      </c>
      <c r="K172" s="11">
        <f t="shared" si="11"/>
        <v>2.320120421475163</v>
      </c>
    </row>
    <row r="173" spans="1:11" x14ac:dyDescent="0.25">
      <c r="A173" t="s">
        <v>274</v>
      </c>
      <c r="B173" t="s">
        <v>275</v>
      </c>
      <c r="C173">
        <v>21944</v>
      </c>
      <c r="D173">
        <v>3938</v>
      </c>
      <c r="E173">
        <v>1905</v>
      </c>
      <c r="F173">
        <v>4228</v>
      </c>
      <c r="G173">
        <v>1400</v>
      </c>
      <c r="H173">
        <v>888</v>
      </c>
      <c r="I173">
        <v>12320</v>
      </c>
      <c r="J173">
        <f t="shared" si="10"/>
        <v>5843</v>
      </c>
      <c r="K173" s="11">
        <f t="shared" si="11"/>
        <v>2.1085059045011123</v>
      </c>
    </row>
    <row r="174" spans="1:11" x14ac:dyDescent="0.25">
      <c r="A174" t="s">
        <v>276</v>
      </c>
      <c r="B174" t="s">
        <v>277</v>
      </c>
      <c r="C174">
        <v>18257</v>
      </c>
      <c r="D174">
        <v>4081</v>
      </c>
      <c r="E174">
        <v>1100</v>
      </c>
      <c r="F174">
        <v>4006</v>
      </c>
      <c r="G174">
        <v>524</v>
      </c>
      <c r="H174">
        <v>740</v>
      </c>
      <c r="I174">
        <v>11116</v>
      </c>
      <c r="J174">
        <f t="shared" si="10"/>
        <v>5181</v>
      </c>
      <c r="K174" s="11">
        <f t="shared" si="11"/>
        <v>2.145531750627292</v>
      </c>
    </row>
    <row r="175" spans="1:11" x14ac:dyDescent="0.25">
      <c r="A175" t="s">
        <v>278</v>
      </c>
      <c r="B175" t="s">
        <v>279</v>
      </c>
      <c r="C175">
        <v>13842</v>
      </c>
      <c r="D175">
        <v>2346</v>
      </c>
      <c r="E175">
        <v>1415</v>
      </c>
      <c r="F175">
        <v>3074</v>
      </c>
      <c r="G175">
        <v>342</v>
      </c>
      <c r="H175">
        <v>589</v>
      </c>
      <c r="I175">
        <v>8283</v>
      </c>
      <c r="J175">
        <f t="shared" si="10"/>
        <v>3761</v>
      </c>
      <c r="K175" s="11">
        <f t="shared" si="11"/>
        <v>2.202339803243818</v>
      </c>
    </row>
    <row r="176" spans="1:11" x14ac:dyDescent="0.25">
      <c r="A176" t="s">
        <v>280</v>
      </c>
      <c r="B176" t="s">
        <v>281</v>
      </c>
      <c r="C176">
        <v>133874</v>
      </c>
      <c r="D176">
        <v>37184</v>
      </c>
      <c r="E176">
        <v>14088</v>
      </c>
      <c r="F176">
        <v>8778</v>
      </c>
      <c r="G176">
        <v>5929</v>
      </c>
      <c r="H176">
        <v>5525</v>
      </c>
      <c r="I176">
        <v>75225</v>
      </c>
      <c r="J176">
        <f t="shared" si="10"/>
        <v>51272</v>
      </c>
      <c r="K176" s="11">
        <f t="shared" si="11"/>
        <v>1.4671750663129974</v>
      </c>
    </row>
    <row r="177" spans="1:11" x14ac:dyDescent="0.25">
      <c r="A177" t="s">
        <v>282</v>
      </c>
      <c r="B177" t="s">
        <v>283</v>
      </c>
      <c r="C177">
        <v>33378</v>
      </c>
      <c r="D177">
        <v>10142</v>
      </c>
      <c r="E177">
        <v>1780</v>
      </c>
      <c r="F177">
        <v>5676</v>
      </c>
      <c r="G177">
        <v>1831</v>
      </c>
      <c r="H177">
        <v>1621</v>
      </c>
      <c r="I177">
        <v>21569</v>
      </c>
      <c r="J177">
        <f t="shared" si="10"/>
        <v>11922</v>
      </c>
      <c r="K177" s="11">
        <f t="shared" si="11"/>
        <v>1.8091763126992115</v>
      </c>
    </row>
    <row r="178" spans="1:11" x14ac:dyDescent="0.25">
      <c r="A178" t="s">
        <v>284</v>
      </c>
      <c r="B178" t="s">
        <v>285</v>
      </c>
      <c r="C178">
        <v>251704</v>
      </c>
      <c r="D178">
        <v>74332</v>
      </c>
      <c r="E178">
        <v>31234</v>
      </c>
      <c r="F178">
        <v>18397</v>
      </c>
      <c r="G178">
        <v>9029</v>
      </c>
      <c r="H178">
        <v>11406</v>
      </c>
      <c r="I178">
        <v>153386</v>
      </c>
      <c r="J178">
        <f t="shared" si="10"/>
        <v>105566</v>
      </c>
      <c r="K178" s="11">
        <f t="shared" si="11"/>
        <v>1.4529867570998238</v>
      </c>
    </row>
    <row r="179" spans="1:11" x14ac:dyDescent="0.25">
      <c r="A179" t="s">
        <v>286</v>
      </c>
      <c r="B179" t="s">
        <v>287</v>
      </c>
      <c r="C179">
        <v>3583</v>
      </c>
      <c r="D179">
        <v>530</v>
      </c>
      <c r="E179">
        <v>874</v>
      </c>
      <c r="F179">
        <v>529</v>
      </c>
      <c r="G179">
        <v>121</v>
      </c>
      <c r="H179">
        <v>197</v>
      </c>
      <c r="I179">
        <v>2428</v>
      </c>
      <c r="J179">
        <f t="shared" si="10"/>
        <v>1404</v>
      </c>
      <c r="K179" s="11">
        <f t="shared" si="11"/>
        <v>1.7293447293447293</v>
      </c>
    </row>
    <row r="180" spans="1:11" x14ac:dyDescent="0.25">
      <c r="A180" t="s">
        <v>288</v>
      </c>
      <c r="B180" t="s">
        <v>289</v>
      </c>
      <c r="C180">
        <v>8188</v>
      </c>
      <c r="D180">
        <v>1226</v>
      </c>
      <c r="E180">
        <v>472</v>
      </c>
      <c r="F180">
        <v>2222</v>
      </c>
      <c r="G180">
        <v>495</v>
      </c>
      <c r="H180">
        <v>486</v>
      </c>
      <c r="I180">
        <v>5045</v>
      </c>
      <c r="J180">
        <f t="shared" si="10"/>
        <v>1698</v>
      </c>
      <c r="K180" s="11">
        <f t="shared" si="11"/>
        <v>2.9711425206124851</v>
      </c>
    </row>
    <row r="181" spans="1:11" x14ac:dyDescent="0.25">
      <c r="A181" t="s">
        <v>290</v>
      </c>
      <c r="B181" t="s">
        <v>291</v>
      </c>
      <c r="C181">
        <v>14978</v>
      </c>
      <c r="D181">
        <v>4199</v>
      </c>
      <c r="E181">
        <v>120</v>
      </c>
      <c r="F181">
        <v>302</v>
      </c>
      <c r="G181">
        <v>686</v>
      </c>
      <c r="H181">
        <v>655</v>
      </c>
      <c r="I181">
        <v>6302</v>
      </c>
      <c r="J181">
        <f t="shared" si="10"/>
        <v>4319</v>
      </c>
      <c r="K181" s="11">
        <f t="shared" si="11"/>
        <v>1.4591340588099098</v>
      </c>
    </row>
    <row r="182" spans="1:11" x14ac:dyDescent="0.25">
      <c r="A182" t="s">
        <v>334</v>
      </c>
      <c r="B182" t="s">
        <v>335</v>
      </c>
      <c r="C182">
        <v>1998</v>
      </c>
      <c r="D182">
        <v>128</v>
      </c>
      <c r="E182">
        <v>149</v>
      </c>
      <c r="F182">
        <v>534</v>
      </c>
      <c r="G182">
        <v>135</v>
      </c>
      <c r="H182">
        <v>106</v>
      </c>
      <c r="I182">
        <v>1105</v>
      </c>
      <c r="J182">
        <f t="shared" si="10"/>
        <v>277</v>
      </c>
      <c r="K182" s="11">
        <f t="shared" si="11"/>
        <v>3.9891696750902526</v>
      </c>
    </row>
    <row r="183" spans="1:11" x14ac:dyDescent="0.25">
      <c r="A183" t="s">
        <v>292</v>
      </c>
      <c r="B183" t="s">
        <v>293</v>
      </c>
      <c r="C183">
        <v>38247</v>
      </c>
      <c r="D183">
        <v>7485</v>
      </c>
      <c r="E183">
        <v>5611</v>
      </c>
      <c r="F183">
        <v>4964</v>
      </c>
      <c r="G183">
        <v>1607</v>
      </c>
      <c r="H183">
        <v>1510</v>
      </c>
      <c r="I183">
        <v>22467</v>
      </c>
      <c r="J183">
        <f t="shared" si="10"/>
        <v>13096</v>
      </c>
      <c r="K183" s="11">
        <f t="shared" si="11"/>
        <v>1.7155620036652413</v>
      </c>
    </row>
    <row r="184" spans="1:11" x14ac:dyDescent="0.25">
      <c r="A184" t="s">
        <v>294</v>
      </c>
      <c r="B184" t="s">
        <v>295</v>
      </c>
      <c r="C184">
        <v>4790</v>
      </c>
      <c r="D184">
        <v>713</v>
      </c>
      <c r="E184">
        <v>184</v>
      </c>
      <c r="F184">
        <v>1340</v>
      </c>
      <c r="G184">
        <v>255</v>
      </c>
      <c r="H184">
        <v>336</v>
      </c>
      <c r="I184">
        <v>3004</v>
      </c>
      <c r="J184">
        <f t="shared" si="10"/>
        <v>897</v>
      </c>
      <c r="K184" s="11">
        <f t="shared" si="11"/>
        <v>3.3489409141583053</v>
      </c>
    </row>
    <row r="185" spans="1:11" x14ac:dyDescent="0.25">
      <c r="A185" t="s">
        <v>356</v>
      </c>
      <c r="B185" t="s">
        <v>357</v>
      </c>
      <c r="C185">
        <v>3169</v>
      </c>
      <c r="D185">
        <v>477</v>
      </c>
      <c r="E185">
        <v>123</v>
      </c>
      <c r="F185">
        <v>865</v>
      </c>
      <c r="G185">
        <v>191</v>
      </c>
      <c r="H185">
        <v>211</v>
      </c>
      <c r="I185">
        <v>1989</v>
      </c>
      <c r="J185">
        <f t="shared" si="10"/>
        <v>600</v>
      </c>
      <c r="K185" s="11">
        <f t="shared" si="11"/>
        <v>3.3149999999999999</v>
      </c>
    </row>
    <row r="186" spans="1:11" x14ac:dyDescent="0.25">
      <c r="A186" t="s">
        <v>296</v>
      </c>
      <c r="B186" t="s">
        <v>297</v>
      </c>
      <c r="C186">
        <v>12897</v>
      </c>
      <c r="D186">
        <v>3280</v>
      </c>
      <c r="E186">
        <v>562</v>
      </c>
      <c r="F186">
        <v>1963</v>
      </c>
      <c r="G186">
        <v>686</v>
      </c>
      <c r="H186">
        <v>391</v>
      </c>
      <c r="I186">
        <v>7078</v>
      </c>
      <c r="J186">
        <f t="shared" si="10"/>
        <v>3842</v>
      </c>
      <c r="K186" s="11">
        <f t="shared" si="11"/>
        <v>1.8422696512233212</v>
      </c>
    </row>
    <row r="187" spans="1:11" x14ac:dyDescent="0.25">
      <c r="A187" t="s">
        <v>298</v>
      </c>
      <c r="B187" t="s">
        <v>299</v>
      </c>
      <c r="C187">
        <v>33900</v>
      </c>
      <c r="D187">
        <v>9333</v>
      </c>
      <c r="E187">
        <v>3958</v>
      </c>
      <c r="F187">
        <v>4176</v>
      </c>
      <c r="G187">
        <v>1169</v>
      </c>
      <c r="H187">
        <v>1332</v>
      </c>
      <c r="I187">
        <v>21052</v>
      </c>
      <c r="J187">
        <f t="shared" si="10"/>
        <v>13291</v>
      </c>
      <c r="K187" s="11">
        <f t="shared" si="11"/>
        <v>1.5839289744940186</v>
      </c>
    </row>
    <row r="188" spans="1:11" x14ac:dyDescent="0.25">
      <c r="A188" t="s">
        <v>390</v>
      </c>
      <c r="B188" t="s">
        <v>391</v>
      </c>
      <c r="C188">
        <v>1009</v>
      </c>
      <c r="D188">
        <v>257</v>
      </c>
      <c r="E188">
        <v>160</v>
      </c>
      <c r="F188">
        <v>95</v>
      </c>
      <c r="G188">
        <v>36</v>
      </c>
      <c r="H188">
        <v>43</v>
      </c>
      <c r="I188">
        <v>614</v>
      </c>
      <c r="J188">
        <f t="shared" si="10"/>
        <v>417</v>
      </c>
      <c r="K188" s="11">
        <f t="shared" si="11"/>
        <v>1.4724220623501199</v>
      </c>
    </row>
    <row r="189" spans="1:11" x14ac:dyDescent="0.25">
      <c r="A189" t="s">
        <v>300</v>
      </c>
      <c r="B189" t="s">
        <v>301</v>
      </c>
      <c r="C189">
        <v>7406</v>
      </c>
      <c r="D189">
        <v>2251</v>
      </c>
      <c r="E189">
        <v>455</v>
      </c>
      <c r="F189">
        <v>750</v>
      </c>
      <c r="G189">
        <v>400</v>
      </c>
      <c r="H189">
        <v>473</v>
      </c>
      <c r="I189">
        <v>4680</v>
      </c>
      <c r="J189">
        <f t="shared" si="10"/>
        <v>2706</v>
      </c>
      <c r="K189" s="11">
        <f t="shared" si="11"/>
        <v>1.729490022172949</v>
      </c>
    </row>
    <row r="190" spans="1:11" x14ac:dyDescent="0.25">
      <c r="A190" t="s">
        <v>302</v>
      </c>
      <c r="B190" t="s">
        <v>303</v>
      </c>
      <c r="C190">
        <v>10790</v>
      </c>
      <c r="D190">
        <v>2297</v>
      </c>
      <c r="E190">
        <v>1560</v>
      </c>
      <c r="F190">
        <v>1938</v>
      </c>
      <c r="G190">
        <v>432</v>
      </c>
      <c r="H190">
        <v>418</v>
      </c>
      <c r="I190">
        <v>7012</v>
      </c>
      <c r="J190">
        <f t="shared" si="10"/>
        <v>3857</v>
      </c>
      <c r="K190" s="11">
        <f t="shared" si="11"/>
        <v>1.8179932590095929</v>
      </c>
    </row>
    <row r="191" spans="1:11" x14ac:dyDescent="0.25">
      <c r="A191" t="s">
        <v>304</v>
      </c>
      <c r="B191" t="s">
        <v>305</v>
      </c>
      <c r="C191">
        <v>27476</v>
      </c>
      <c r="D191">
        <v>6398</v>
      </c>
      <c r="E191">
        <v>2631</v>
      </c>
      <c r="F191">
        <v>3612</v>
      </c>
      <c r="G191">
        <v>1053</v>
      </c>
      <c r="H191">
        <v>869</v>
      </c>
      <c r="I191">
        <v>15397</v>
      </c>
      <c r="J191">
        <f t="shared" si="10"/>
        <v>9029</v>
      </c>
      <c r="K191" s="11">
        <f t="shared" si="11"/>
        <v>1.7052829770738731</v>
      </c>
    </row>
    <row r="192" spans="1:11" x14ac:dyDescent="0.25">
      <c r="A192" t="s">
        <v>306</v>
      </c>
      <c r="B192" t="s">
        <v>307</v>
      </c>
      <c r="C192">
        <v>10847</v>
      </c>
      <c r="D192">
        <v>1561</v>
      </c>
      <c r="E192">
        <v>1366</v>
      </c>
      <c r="F192">
        <v>1947</v>
      </c>
      <c r="G192">
        <v>221</v>
      </c>
      <c r="H192">
        <v>364</v>
      </c>
      <c r="I192">
        <v>5939</v>
      </c>
      <c r="J192">
        <f t="shared" si="10"/>
        <v>2927</v>
      </c>
      <c r="K192" s="11">
        <f t="shared" si="11"/>
        <v>2.0290399726682611</v>
      </c>
    </row>
    <row r="193" spans="1:11" x14ac:dyDescent="0.25">
      <c r="A193" t="s">
        <v>308</v>
      </c>
      <c r="B193" t="s">
        <v>309</v>
      </c>
      <c r="C193">
        <v>9835</v>
      </c>
      <c r="D193">
        <v>1058</v>
      </c>
      <c r="E193">
        <v>1505</v>
      </c>
      <c r="F193">
        <v>2063</v>
      </c>
      <c r="G193">
        <v>556</v>
      </c>
      <c r="H193">
        <v>496</v>
      </c>
      <c r="I193">
        <v>5922</v>
      </c>
      <c r="J193">
        <f t="shared" si="10"/>
        <v>2563</v>
      </c>
      <c r="K193" s="11">
        <f t="shared" si="11"/>
        <v>2.310573546625049</v>
      </c>
    </row>
    <row r="194" spans="1:11" x14ac:dyDescent="0.25">
      <c r="A194" t="s">
        <v>310</v>
      </c>
      <c r="B194" t="s">
        <v>311</v>
      </c>
      <c r="C194">
        <v>93753</v>
      </c>
      <c r="D194">
        <v>25858</v>
      </c>
      <c r="E194">
        <v>9060</v>
      </c>
      <c r="F194">
        <v>11862</v>
      </c>
      <c r="G194">
        <v>3856</v>
      </c>
      <c r="H194">
        <v>3835</v>
      </c>
      <c r="I194">
        <v>56911</v>
      </c>
      <c r="J194">
        <f t="shared" si="10"/>
        <v>34918</v>
      </c>
      <c r="K194" s="11">
        <f>I194/J194</f>
        <v>1.6298470702789392</v>
      </c>
    </row>
    <row r="196" spans="1:11" x14ac:dyDescent="0.25">
      <c r="A196" t="s">
        <v>440</v>
      </c>
    </row>
    <row r="197" spans="1:11" x14ac:dyDescent="0.25">
      <c r="A197" t="s">
        <v>450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0000"/>
  </sheetPr>
  <dimension ref="A1:G1"/>
  <sheetViews>
    <sheetView workbookViewId="0">
      <selection activeCell="J27" sqref="J27"/>
    </sheetView>
  </sheetViews>
  <sheetFormatPr defaultRowHeight="15" x14ac:dyDescent="0.25"/>
  <sheetData>
    <row r="1" spans="1:7" x14ac:dyDescent="0.25">
      <c r="A1" s="8" t="s">
        <v>7</v>
      </c>
      <c r="B1" s="8"/>
      <c r="C1" s="8"/>
      <c r="D1" s="8"/>
      <c r="E1" s="8"/>
      <c r="F1" s="8"/>
      <c r="G1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39C75-BAAD-42D1-A282-A4B11D068281}">
  <dimension ref="A1:R480"/>
  <sheetViews>
    <sheetView tabSelected="1" topLeftCell="G1" zoomScaleNormal="100" workbookViewId="0">
      <pane ySplit="1" topLeftCell="A83" activePane="bottomLeft" state="frozen"/>
      <selection activeCell="A22" sqref="A22:XFD22"/>
      <selection pane="bottomLeft" activeCell="P1" sqref="P1:Q1"/>
    </sheetView>
  </sheetViews>
  <sheetFormatPr defaultRowHeight="15" x14ac:dyDescent="0.25"/>
  <cols>
    <col min="1" max="1" width="5.140625" bestFit="1" customWidth="1"/>
    <col min="2" max="2" width="13.42578125" bestFit="1" customWidth="1"/>
    <col min="3" max="3" width="21.85546875" bestFit="1" customWidth="1"/>
    <col min="4" max="4" width="15.85546875" customWidth="1"/>
    <col min="5" max="5" width="9.42578125" customWidth="1"/>
    <col min="6" max="6" width="12.5703125" customWidth="1"/>
    <col min="7" max="7" width="10.5703125" customWidth="1"/>
    <col min="8" max="8" width="9" customWidth="1"/>
    <col min="9" max="9" width="10.42578125" customWidth="1"/>
    <col min="10" max="10" width="5.5703125" customWidth="1"/>
    <col min="11" max="11" width="10.42578125" customWidth="1"/>
    <col min="12" max="12" width="10" customWidth="1"/>
    <col min="13" max="13" width="13.140625" customWidth="1"/>
    <col min="14" max="14" width="6.7109375" customWidth="1"/>
    <col min="15" max="15" width="14.28515625" customWidth="1"/>
    <col min="16" max="16" width="9.28515625" customWidth="1"/>
    <col min="17" max="17" width="30.140625" bestFit="1" customWidth="1"/>
    <col min="18" max="18" width="18.28515625" customWidth="1"/>
  </cols>
  <sheetData>
    <row r="1" spans="1:18" s="19" customFormat="1" x14ac:dyDescent="0.25">
      <c r="A1" s="19" t="s">
        <v>405</v>
      </c>
      <c r="B1" s="19" t="s">
        <v>406</v>
      </c>
      <c r="C1" s="19" t="s">
        <v>407</v>
      </c>
      <c r="D1" s="36" t="s">
        <v>521</v>
      </c>
      <c r="E1" t="s">
        <v>510</v>
      </c>
      <c r="F1" t="s">
        <v>511</v>
      </c>
      <c r="G1" t="s">
        <v>512</v>
      </c>
      <c r="H1" t="s">
        <v>522</v>
      </c>
      <c r="I1" t="s">
        <v>523</v>
      </c>
      <c r="J1" t="s">
        <v>513</v>
      </c>
      <c r="K1" t="s">
        <v>514</v>
      </c>
      <c r="L1" t="s">
        <v>515</v>
      </c>
      <c r="M1" t="s">
        <v>516</v>
      </c>
      <c r="N1" t="s">
        <v>517</v>
      </c>
      <c r="O1" t="s">
        <v>518</v>
      </c>
      <c r="P1" s="37" t="s">
        <v>519</v>
      </c>
      <c r="Q1" s="37" t="s">
        <v>520</v>
      </c>
    </row>
    <row r="2" spans="1:18" s="22" customFormat="1" x14ac:dyDescent="0.25">
      <c r="A2">
        <v>1</v>
      </c>
      <c r="B2" t="s">
        <v>10</v>
      </c>
      <c r="C2" t="s">
        <v>11</v>
      </c>
      <c r="D2" s="21">
        <v>2930</v>
      </c>
      <c r="E2" s="21">
        <v>6</v>
      </c>
      <c r="F2" s="21">
        <v>6</v>
      </c>
      <c r="G2" s="21">
        <v>6</v>
      </c>
      <c r="H2" s="21">
        <v>-2</v>
      </c>
      <c r="I2" s="21">
        <v>-6</v>
      </c>
      <c r="J2" s="21">
        <v>4</v>
      </c>
      <c r="K2" s="21">
        <v>4</v>
      </c>
      <c r="L2" s="21">
        <v>0</v>
      </c>
      <c r="M2" s="21">
        <v>-2</v>
      </c>
      <c r="N2">
        <v>2</v>
      </c>
      <c r="O2">
        <v>0</v>
      </c>
      <c r="P2" s="21">
        <v>18</v>
      </c>
      <c r="Q2" s="21" t="s">
        <v>480</v>
      </c>
      <c r="R2"/>
    </row>
    <row r="3" spans="1:18" x14ac:dyDescent="0.25">
      <c r="A3">
        <v>2</v>
      </c>
      <c r="B3" t="s">
        <v>12</v>
      </c>
      <c r="C3" t="s">
        <v>13</v>
      </c>
      <c r="D3" s="21">
        <v>4439</v>
      </c>
      <c r="E3" s="21">
        <v>-2</v>
      </c>
      <c r="F3" s="21">
        <v>4</v>
      </c>
      <c r="G3" s="21">
        <v>4</v>
      </c>
      <c r="H3" s="21">
        <v>2</v>
      </c>
      <c r="I3" s="21">
        <v>-6</v>
      </c>
      <c r="J3" s="21">
        <v>6</v>
      </c>
      <c r="K3" s="21">
        <v>-6</v>
      </c>
      <c r="L3" s="21">
        <v>-2</v>
      </c>
      <c r="M3" s="21">
        <v>-4</v>
      </c>
      <c r="N3">
        <v>0</v>
      </c>
      <c r="O3">
        <v>-2</v>
      </c>
      <c r="P3" s="21">
        <v>-6</v>
      </c>
      <c r="Q3" s="21" t="s">
        <v>482</v>
      </c>
    </row>
    <row r="4" spans="1:18" x14ac:dyDescent="0.25">
      <c r="A4">
        <v>3</v>
      </c>
      <c r="B4" t="s">
        <v>14</v>
      </c>
      <c r="C4" t="s">
        <v>15</v>
      </c>
      <c r="D4" s="21">
        <v>2686</v>
      </c>
      <c r="E4" s="21">
        <v>6</v>
      </c>
      <c r="F4" s="21">
        <v>-2</v>
      </c>
      <c r="G4" s="21">
        <v>-6</v>
      </c>
      <c r="H4" s="21">
        <v>-4</v>
      </c>
      <c r="I4" s="21">
        <v>-6</v>
      </c>
      <c r="J4" s="21">
        <v>0</v>
      </c>
      <c r="K4" s="21">
        <v>-2</v>
      </c>
      <c r="L4" s="21">
        <v>-2</v>
      </c>
      <c r="M4" s="21">
        <v>0</v>
      </c>
      <c r="N4">
        <v>2</v>
      </c>
      <c r="O4">
        <v>2</v>
      </c>
      <c r="P4" s="21">
        <v>-12</v>
      </c>
      <c r="Q4" s="21" t="s">
        <v>482</v>
      </c>
    </row>
    <row r="5" spans="1:18" x14ac:dyDescent="0.25">
      <c r="A5">
        <v>4</v>
      </c>
      <c r="B5" t="s">
        <v>340</v>
      </c>
      <c r="C5" t="s">
        <v>341</v>
      </c>
      <c r="D5" s="21">
        <v>5303</v>
      </c>
      <c r="E5" s="21">
        <v>-6</v>
      </c>
      <c r="F5" s="21">
        <v>-6</v>
      </c>
      <c r="G5" s="21">
        <v>-6</v>
      </c>
      <c r="H5" s="21">
        <v>-2</v>
      </c>
      <c r="I5" s="21">
        <v>-2</v>
      </c>
      <c r="J5" s="21">
        <v>0</v>
      </c>
      <c r="K5" s="21">
        <v>0</v>
      </c>
      <c r="L5" s="21">
        <v>2</v>
      </c>
      <c r="M5" s="21">
        <v>-6</v>
      </c>
      <c r="N5">
        <v>4</v>
      </c>
      <c r="O5">
        <v>6</v>
      </c>
      <c r="P5" s="21">
        <v>-16</v>
      </c>
      <c r="Q5" s="21" t="s">
        <v>482</v>
      </c>
    </row>
    <row r="6" spans="1:18" x14ac:dyDescent="0.25">
      <c r="A6">
        <v>5</v>
      </c>
      <c r="B6" t="s">
        <v>362</v>
      </c>
      <c r="C6" t="s">
        <v>363</v>
      </c>
      <c r="D6" s="21">
        <v>3531</v>
      </c>
      <c r="E6" s="21">
        <v>-2</v>
      </c>
      <c r="F6" s="21">
        <v>-6</v>
      </c>
      <c r="G6" s="21">
        <v>-6</v>
      </c>
      <c r="H6" s="21">
        <v>-4</v>
      </c>
      <c r="I6" s="21">
        <v>-6</v>
      </c>
      <c r="J6" s="21">
        <v>-6</v>
      </c>
      <c r="K6" s="21">
        <v>4</v>
      </c>
      <c r="L6" s="21">
        <v>-4</v>
      </c>
      <c r="M6" s="21">
        <v>6</v>
      </c>
      <c r="N6">
        <v>-6</v>
      </c>
      <c r="O6">
        <v>-4</v>
      </c>
      <c r="P6" s="21">
        <v>-34</v>
      </c>
      <c r="Q6" s="21" t="s">
        <v>484</v>
      </c>
    </row>
    <row r="7" spans="1:18" x14ac:dyDescent="0.25">
      <c r="A7">
        <v>6</v>
      </c>
      <c r="B7" t="s">
        <v>16</v>
      </c>
      <c r="C7" t="s">
        <v>17</v>
      </c>
      <c r="D7" s="21">
        <v>2412</v>
      </c>
      <c r="E7" s="21">
        <v>-2</v>
      </c>
      <c r="F7" s="21">
        <v>2</v>
      </c>
      <c r="G7" s="21">
        <v>-6</v>
      </c>
      <c r="H7" s="21">
        <v>-2</v>
      </c>
      <c r="I7" s="21">
        <v>-6</v>
      </c>
      <c r="J7" s="21">
        <v>0</v>
      </c>
      <c r="K7" s="21">
        <v>2</v>
      </c>
      <c r="L7" s="21">
        <v>-4</v>
      </c>
      <c r="M7" s="21">
        <v>-2</v>
      </c>
      <c r="N7">
        <v>-4</v>
      </c>
      <c r="O7">
        <v>6</v>
      </c>
      <c r="P7" s="21">
        <v>-16</v>
      </c>
      <c r="Q7" s="21" t="s">
        <v>482</v>
      </c>
    </row>
    <row r="8" spans="1:18" x14ac:dyDescent="0.25">
      <c r="A8">
        <v>7</v>
      </c>
      <c r="B8" t="s">
        <v>18</v>
      </c>
      <c r="C8" t="s">
        <v>19</v>
      </c>
      <c r="D8" s="21">
        <v>5666</v>
      </c>
      <c r="E8" s="21">
        <v>4</v>
      </c>
      <c r="F8" s="21">
        <v>4</v>
      </c>
      <c r="G8" s="21">
        <v>6</v>
      </c>
      <c r="H8" s="21">
        <v>2</v>
      </c>
      <c r="I8" s="21">
        <v>4</v>
      </c>
      <c r="J8" s="21">
        <v>6</v>
      </c>
      <c r="K8" s="21">
        <v>6</v>
      </c>
      <c r="L8" s="21">
        <v>4</v>
      </c>
      <c r="M8" s="21">
        <v>2</v>
      </c>
      <c r="N8">
        <v>6</v>
      </c>
      <c r="O8">
        <v>-2</v>
      </c>
      <c r="P8" s="21">
        <v>42</v>
      </c>
      <c r="Q8" s="21" t="s">
        <v>478</v>
      </c>
    </row>
    <row r="9" spans="1:18" x14ac:dyDescent="0.25">
      <c r="A9">
        <v>8</v>
      </c>
      <c r="B9" t="s">
        <v>394</v>
      </c>
      <c r="C9" t="s">
        <v>395</v>
      </c>
      <c r="D9" s="21">
        <v>3082</v>
      </c>
      <c r="E9" s="21">
        <v>2</v>
      </c>
      <c r="F9" s="21">
        <v>-6</v>
      </c>
      <c r="G9" s="21">
        <v>-6</v>
      </c>
      <c r="H9" s="21">
        <v>-4</v>
      </c>
      <c r="I9" s="21">
        <v>-6</v>
      </c>
      <c r="J9" s="21">
        <v>-4</v>
      </c>
      <c r="K9" s="21">
        <v>-4</v>
      </c>
      <c r="L9" s="21">
        <v>-4</v>
      </c>
      <c r="M9" s="21">
        <v>0</v>
      </c>
      <c r="N9">
        <v>-6</v>
      </c>
      <c r="O9">
        <v>-6</v>
      </c>
      <c r="P9" s="21">
        <v>-44</v>
      </c>
      <c r="Q9" s="21" t="s">
        <v>484</v>
      </c>
    </row>
    <row r="10" spans="1:18" x14ac:dyDescent="0.25">
      <c r="A10">
        <v>9</v>
      </c>
      <c r="B10" t="s">
        <v>20</v>
      </c>
      <c r="C10" t="s">
        <v>21</v>
      </c>
      <c r="D10" s="21">
        <v>3413</v>
      </c>
      <c r="E10" s="21">
        <v>6</v>
      </c>
      <c r="F10" s="21">
        <v>4</v>
      </c>
      <c r="G10" s="21">
        <v>-6</v>
      </c>
      <c r="H10" s="21">
        <v>6</v>
      </c>
      <c r="I10" s="21">
        <v>4</v>
      </c>
      <c r="J10" s="21">
        <v>2</v>
      </c>
      <c r="K10" s="21">
        <v>6</v>
      </c>
      <c r="L10" s="21">
        <v>2</v>
      </c>
      <c r="M10" s="21">
        <v>4</v>
      </c>
      <c r="N10">
        <v>4</v>
      </c>
      <c r="O10">
        <v>-2</v>
      </c>
      <c r="P10" s="21">
        <v>30</v>
      </c>
      <c r="Q10" s="21" t="s">
        <v>479</v>
      </c>
    </row>
    <row r="11" spans="1:18" x14ac:dyDescent="0.25">
      <c r="A11">
        <v>10</v>
      </c>
      <c r="B11" t="s">
        <v>22</v>
      </c>
      <c r="C11" t="s">
        <v>23</v>
      </c>
      <c r="D11" s="21">
        <v>5057</v>
      </c>
      <c r="E11" s="21">
        <v>4</v>
      </c>
      <c r="F11" s="21">
        <v>4</v>
      </c>
      <c r="G11" s="21">
        <v>4</v>
      </c>
      <c r="H11" s="21">
        <v>-4</v>
      </c>
      <c r="I11" s="21">
        <v>4</v>
      </c>
      <c r="J11" s="21">
        <v>6</v>
      </c>
      <c r="K11" s="21">
        <v>-6</v>
      </c>
      <c r="L11" s="21">
        <v>4</v>
      </c>
      <c r="M11" s="21">
        <v>-4</v>
      </c>
      <c r="N11">
        <v>4</v>
      </c>
      <c r="O11">
        <v>4</v>
      </c>
      <c r="P11" s="21">
        <v>20</v>
      </c>
      <c r="Q11" s="21" t="s">
        <v>480</v>
      </c>
    </row>
    <row r="12" spans="1:18" x14ac:dyDescent="0.25">
      <c r="A12">
        <v>11</v>
      </c>
      <c r="B12" t="s">
        <v>24</v>
      </c>
      <c r="C12" t="s">
        <v>25</v>
      </c>
      <c r="D12" s="21">
        <v>4913</v>
      </c>
      <c r="E12" s="21">
        <v>6</v>
      </c>
      <c r="F12" s="21">
        <v>4</v>
      </c>
      <c r="G12" s="21">
        <v>-6</v>
      </c>
      <c r="H12" s="21">
        <v>4</v>
      </c>
      <c r="I12" s="21">
        <v>-6</v>
      </c>
      <c r="J12" s="21">
        <v>2</v>
      </c>
      <c r="K12" s="21">
        <v>-2</v>
      </c>
      <c r="L12" s="21">
        <v>0</v>
      </c>
      <c r="M12" s="21">
        <v>-4</v>
      </c>
      <c r="N12">
        <v>-2</v>
      </c>
      <c r="O12">
        <v>0</v>
      </c>
      <c r="P12" s="21">
        <v>-4</v>
      </c>
      <c r="Q12" s="21" t="s">
        <v>481</v>
      </c>
    </row>
    <row r="13" spans="1:18" x14ac:dyDescent="0.25">
      <c r="A13">
        <v>12</v>
      </c>
      <c r="B13" t="s">
        <v>26</v>
      </c>
      <c r="C13" t="s">
        <v>27</v>
      </c>
      <c r="D13" s="21">
        <v>4508</v>
      </c>
      <c r="E13" s="21">
        <v>4</v>
      </c>
      <c r="F13" s="21">
        <v>-6</v>
      </c>
      <c r="G13" s="21">
        <v>4</v>
      </c>
      <c r="H13" s="21">
        <v>6</v>
      </c>
      <c r="I13" s="21">
        <v>6</v>
      </c>
      <c r="J13" s="21">
        <v>4</v>
      </c>
      <c r="K13" s="21">
        <v>-6</v>
      </c>
      <c r="L13" s="21">
        <v>4</v>
      </c>
      <c r="M13" s="21">
        <v>-2</v>
      </c>
      <c r="N13">
        <v>6</v>
      </c>
      <c r="O13">
        <v>2</v>
      </c>
      <c r="P13" s="21">
        <v>22</v>
      </c>
      <c r="Q13" s="21" t="s">
        <v>480</v>
      </c>
    </row>
    <row r="14" spans="1:18" x14ac:dyDescent="0.25">
      <c r="A14">
        <v>13</v>
      </c>
      <c r="B14" t="s">
        <v>28</v>
      </c>
      <c r="C14" t="s">
        <v>29</v>
      </c>
      <c r="D14" s="21">
        <v>6313</v>
      </c>
      <c r="E14" s="21">
        <v>-6</v>
      </c>
      <c r="F14" s="21">
        <v>0</v>
      </c>
      <c r="G14" s="21">
        <v>-6</v>
      </c>
      <c r="H14" s="21">
        <v>0</v>
      </c>
      <c r="I14" s="21">
        <v>-6</v>
      </c>
      <c r="J14" s="21">
        <v>6</v>
      </c>
      <c r="K14" s="21">
        <v>-6</v>
      </c>
      <c r="L14" s="21">
        <v>4</v>
      </c>
      <c r="M14" s="21">
        <v>-6</v>
      </c>
      <c r="N14">
        <v>6</v>
      </c>
      <c r="O14">
        <v>4</v>
      </c>
      <c r="P14" s="21">
        <v>-10</v>
      </c>
      <c r="Q14" s="21" t="s">
        <v>482</v>
      </c>
    </row>
    <row r="15" spans="1:18" x14ac:dyDescent="0.25">
      <c r="A15">
        <v>14</v>
      </c>
      <c r="B15" t="s">
        <v>30</v>
      </c>
      <c r="C15" t="s">
        <v>31</v>
      </c>
      <c r="D15" s="21">
        <v>2565</v>
      </c>
      <c r="E15" s="21">
        <v>6</v>
      </c>
      <c r="F15" s="21">
        <v>6</v>
      </c>
      <c r="G15" s="21">
        <v>6</v>
      </c>
      <c r="H15" s="21">
        <v>-2</v>
      </c>
      <c r="I15" s="21">
        <v>-6</v>
      </c>
      <c r="J15" s="21">
        <v>4</v>
      </c>
      <c r="K15" s="21">
        <v>-2</v>
      </c>
      <c r="L15" s="21">
        <v>0</v>
      </c>
      <c r="M15" s="21">
        <v>-6</v>
      </c>
      <c r="N15">
        <v>6</v>
      </c>
      <c r="O15">
        <v>4</v>
      </c>
      <c r="P15" s="21">
        <v>16</v>
      </c>
      <c r="Q15" s="21" t="s">
        <v>480</v>
      </c>
    </row>
    <row r="16" spans="1:18" x14ac:dyDescent="0.25">
      <c r="A16">
        <v>15</v>
      </c>
      <c r="B16" t="s">
        <v>32</v>
      </c>
      <c r="C16" t="s">
        <v>33</v>
      </c>
      <c r="D16" s="21">
        <v>2934</v>
      </c>
      <c r="E16" s="21">
        <v>6</v>
      </c>
      <c r="F16" s="21">
        <v>6</v>
      </c>
      <c r="G16" s="21">
        <v>-6</v>
      </c>
      <c r="H16" s="21">
        <v>-6</v>
      </c>
      <c r="I16" s="21">
        <v>6</v>
      </c>
      <c r="J16" s="21">
        <v>6</v>
      </c>
      <c r="K16" s="21">
        <v>0</v>
      </c>
      <c r="L16" s="21">
        <v>4</v>
      </c>
      <c r="M16" s="21">
        <v>2</v>
      </c>
      <c r="N16">
        <v>6</v>
      </c>
      <c r="O16">
        <v>4</v>
      </c>
      <c r="P16" s="21">
        <v>28</v>
      </c>
      <c r="Q16" s="21" t="s">
        <v>479</v>
      </c>
    </row>
    <row r="17" spans="1:17" x14ac:dyDescent="0.25">
      <c r="A17">
        <v>16</v>
      </c>
      <c r="B17" t="s">
        <v>34</v>
      </c>
      <c r="C17" t="s">
        <v>35</v>
      </c>
      <c r="D17" s="21">
        <v>4957</v>
      </c>
      <c r="E17" s="21">
        <v>4</v>
      </c>
      <c r="F17" s="21">
        <v>-4</v>
      </c>
      <c r="G17" s="21">
        <v>-6</v>
      </c>
      <c r="H17" s="21">
        <v>2</v>
      </c>
      <c r="I17" s="21">
        <v>-2</v>
      </c>
      <c r="J17" s="21">
        <v>0</v>
      </c>
      <c r="K17" s="21">
        <v>4</v>
      </c>
      <c r="L17" s="21">
        <v>0</v>
      </c>
      <c r="M17" s="21">
        <v>2</v>
      </c>
      <c r="N17">
        <v>-2</v>
      </c>
      <c r="O17">
        <v>-4</v>
      </c>
      <c r="P17" s="21">
        <v>-6</v>
      </c>
      <c r="Q17" s="21" t="s">
        <v>482</v>
      </c>
    </row>
    <row r="18" spans="1:17" x14ac:dyDescent="0.25">
      <c r="A18">
        <v>17</v>
      </c>
      <c r="B18" t="s">
        <v>358</v>
      </c>
      <c r="C18" t="s">
        <v>359</v>
      </c>
      <c r="D18" s="21">
        <v>4152</v>
      </c>
      <c r="E18" s="21">
        <v>2</v>
      </c>
      <c r="F18" s="21">
        <v>-6</v>
      </c>
      <c r="G18" s="21">
        <v>4</v>
      </c>
      <c r="H18" s="21">
        <v>-4</v>
      </c>
      <c r="I18" s="21">
        <v>-6</v>
      </c>
      <c r="J18" s="21">
        <v>4</v>
      </c>
      <c r="K18" s="21">
        <v>-2</v>
      </c>
      <c r="L18" s="21">
        <v>2</v>
      </c>
      <c r="M18" s="21">
        <v>-6</v>
      </c>
      <c r="N18">
        <v>4</v>
      </c>
      <c r="O18">
        <v>6</v>
      </c>
      <c r="P18" s="21">
        <v>-2</v>
      </c>
      <c r="Q18" s="21" t="s">
        <v>481</v>
      </c>
    </row>
    <row r="19" spans="1:17" x14ac:dyDescent="0.25">
      <c r="A19">
        <v>18</v>
      </c>
      <c r="B19" t="s">
        <v>36</v>
      </c>
      <c r="C19" t="s">
        <v>37</v>
      </c>
      <c r="D19" s="21">
        <v>2200</v>
      </c>
      <c r="E19" s="21">
        <v>-6</v>
      </c>
      <c r="F19" s="21">
        <v>-4</v>
      </c>
      <c r="G19" s="21">
        <v>-6</v>
      </c>
      <c r="H19" s="21">
        <v>-4</v>
      </c>
      <c r="I19" s="21">
        <v>-6</v>
      </c>
      <c r="J19" s="21">
        <v>-6</v>
      </c>
      <c r="K19" s="21">
        <v>2</v>
      </c>
      <c r="L19" s="21">
        <v>-4</v>
      </c>
      <c r="M19" s="21">
        <v>-2</v>
      </c>
      <c r="N19">
        <v>-6</v>
      </c>
      <c r="O19">
        <v>-4</v>
      </c>
      <c r="P19" s="21">
        <v>-46</v>
      </c>
      <c r="Q19" s="21" t="s">
        <v>484</v>
      </c>
    </row>
    <row r="20" spans="1:17" x14ac:dyDescent="0.25">
      <c r="A20">
        <v>19</v>
      </c>
      <c r="B20" t="s">
        <v>38</v>
      </c>
      <c r="C20" t="s">
        <v>39</v>
      </c>
      <c r="D20" s="21">
        <v>11413</v>
      </c>
      <c r="E20" s="21">
        <v>-4</v>
      </c>
      <c r="F20" s="21">
        <v>0</v>
      </c>
      <c r="G20" s="21">
        <v>-6</v>
      </c>
      <c r="H20" s="21">
        <v>-6</v>
      </c>
      <c r="I20" s="21">
        <v>4</v>
      </c>
      <c r="J20" s="21">
        <v>-4</v>
      </c>
      <c r="K20" s="21">
        <v>6</v>
      </c>
      <c r="L20" s="21">
        <v>2</v>
      </c>
      <c r="M20" s="21">
        <v>0</v>
      </c>
      <c r="N20">
        <v>0</v>
      </c>
      <c r="O20">
        <v>0</v>
      </c>
      <c r="P20" s="21">
        <v>-8</v>
      </c>
      <c r="Q20" s="21" t="s">
        <v>482</v>
      </c>
    </row>
    <row r="21" spans="1:17" x14ac:dyDescent="0.25">
      <c r="A21">
        <v>20</v>
      </c>
      <c r="B21" t="s">
        <v>40</v>
      </c>
      <c r="C21" t="s">
        <v>41</v>
      </c>
      <c r="D21" s="21">
        <v>2213</v>
      </c>
      <c r="E21" s="21">
        <v>6</v>
      </c>
      <c r="F21" s="21">
        <v>6</v>
      </c>
      <c r="G21" s="21">
        <v>6</v>
      </c>
      <c r="H21" s="21">
        <v>-6</v>
      </c>
      <c r="I21" s="21">
        <v>6</v>
      </c>
      <c r="J21" s="21">
        <v>4</v>
      </c>
      <c r="K21" s="21">
        <v>4</v>
      </c>
      <c r="L21" s="21">
        <v>2</v>
      </c>
      <c r="M21" s="21">
        <v>-2</v>
      </c>
      <c r="N21">
        <v>6</v>
      </c>
      <c r="O21">
        <v>2</v>
      </c>
      <c r="P21" s="21">
        <v>34</v>
      </c>
      <c r="Q21" s="21" t="s">
        <v>479</v>
      </c>
    </row>
    <row r="22" spans="1:17" x14ac:dyDescent="0.25">
      <c r="A22">
        <v>21</v>
      </c>
      <c r="B22" t="s">
        <v>42</v>
      </c>
      <c r="C22" t="s">
        <v>43</v>
      </c>
      <c r="D22" s="21">
        <v>10215</v>
      </c>
      <c r="E22" s="21">
        <v>2</v>
      </c>
      <c r="F22" s="21">
        <v>4</v>
      </c>
      <c r="G22" s="21">
        <v>-6</v>
      </c>
      <c r="H22" s="21">
        <v>-2</v>
      </c>
      <c r="I22" s="21">
        <v>0</v>
      </c>
      <c r="J22" s="21">
        <v>4</v>
      </c>
      <c r="K22" s="21">
        <v>0</v>
      </c>
      <c r="L22" s="21">
        <v>0</v>
      </c>
      <c r="M22" s="21">
        <v>-2</v>
      </c>
      <c r="N22">
        <v>-4</v>
      </c>
      <c r="O22">
        <v>2</v>
      </c>
      <c r="P22" s="21">
        <v>-2</v>
      </c>
      <c r="Q22" s="21" t="s">
        <v>481</v>
      </c>
    </row>
    <row r="23" spans="1:17" x14ac:dyDescent="0.25">
      <c r="A23">
        <v>22</v>
      </c>
      <c r="B23" t="s">
        <v>314</v>
      </c>
      <c r="C23" t="s">
        <v>315</v>
      </c>
      <c r="D23" s="21">
        <v>2707</v>
      </c>
      <c r="E23" s="21">
        <v>4</v>
      </c>
      <c r="F23" s="21">
        <v>-4</v>
      </c>
      <c r="G23" s="21">
        <v>-6</v>
      </c>
      <c r="H23" s="21">
        <v>-4</v>
      </c>
      <c r="I23" s="21">
        <v>-6</v>
      </c>
      <c r="J23" s="21">
        <v>-4</v>
      </c>
      <c r="K23" s="21">
        <v>0</v>
      </c>
      <c r="L23" s="21">
        <v>-2</v>
      </c>
      <c r="M23" s="21">
        <v>6</v>
      </c>
      <c r="N23">
        <v>0</v>
      </c>
      <c r="O23">
        <v>-2</v>
      </c>
      <c r="P23" s="21">
        <v>-18</v>
      </c>
      <c r="Q23" s="21" t="s">
        <v>482</v>
      </c>
    </row>
    <row r="24" spans="1:17" x14ac:dyDescent="0.25">
      <c r="A24">
        <v>23</v>
      </c>
      <c r="B24" t="s">
        <v>44</v>
      </c>
      <c r="C24" t="s">
        <v>45</v>
      </c>
      <c r="D24" s="21">
        <v>11319</v>
      </c>
      <c r="E24" s="21">
        <v>6</v>
      </c>
      <c r="F24" s="21">
        <v>6</v>
      </c>
      <c r="G24" s="21">
        <v>0</v>
      </c>
      <c r="H24" s="21">
        <v>4</v>
      </c>
      <c r="I24" s="21">
        <v>0</v>
      </c>
      <c r="J24" s="21">
        <v>6</v>
      </c>
      <c r="K24" s="21">
        <v>6</v>
      </c>
      <c r="L24" s="21">
        <v>6</v>
      </c>
      <c r="M24" s="21">
        <v>2</v>
      </c>
      <c r="N24">
        <v>6</v>
      </c>
      <c r="O24">
        <v>6</v>
      </c>
      <c r="P24" s="21">
        <v>48</v>
      </c>
      <c r="Q24" s="21" t="s">
        <v>478</v>
      </c>
    </row>
    <row r="25" spans="1:17" x14ac:dyDescent="0.25">
      <c r="A25">
        <v>24</v>
      </c>
      <c r="B25" t="s">
        <v>46</v>
      </c>
      <c r="C25" t="s">
        <v>47</v>
      </c>
      <c r="D25" s="21">
        <v>2939</v>
      </c>
      <c r="E25" s="21">
        <v>6</v>
      </c>
      <c r="F25" s="21">
        <v>4</v>
      </c>
      <c r="G25" s="21">
        <v>-6</v>
      </c>
      <c r="H25" s="21">
        <v>0</v>
      </c>
      <c r="I25" s="21">
        <v>-6</v>
      </c>
      <c r="J25" s="21">
        <v>2</v>
      </c>
      <c r="K25" s="21">
        <v>6</v>
      </c>
      <c r="L25" s="21">
        <v>0</v>
      </c>
      <c r="M25" s="21">
        <v>4</v>
      </c>
      <c r="N25">
        <v>2</v>
      </c>
      <c r="O25">
        <v>-6</v>
      </c>
      <c r="P25" s="21">
        <v>6</v>
      </c>
      <c r="Q25" s="21" t="s">
        <v>481</v>
      </c>
    </row>
    <row r="26" spans="1:17" x14ac:dyDescent="0.25">
      <c r="A26">
        <v>25</v>
      </c>
      <c r="B26" t="s">
        <v>366</v>
      </c>
      <c r="C26" t="s">
        <v>367</v>
      </c>
      <c r="D26" s="21">
        <v>4582</v>
      </c>
      <c r="E26" s="21">
        <v>-4</v>
      </c>
      <c r="F26" s="21">
        <v>-6</v>
      </c>
      <c r="G26" s="21">
        <v>-6</v>
      </c>
      <c r="H26" s="21">
        <v>-4</v>
      </c>
      <c r="I26" s="21">
        <v>4</v>
      </c>
      <c r="J26" s="21">
        <v>2</v>
      </c>
      <c r="K26" s="21">
        <v>6</v>
      </c>
      <c r="L26" s="21">
        <v>2</v>
      </c>
      <c r="M26" s="21">
        <v>-4</v>
      </c>
      <c r="N26">
        <v>2</v>
      </c>
      <c r="O26">
        <v>-6</v>
      </c>
      <c r="P26" s="21">
        <v>-14</v>
      </c>
      <c r="Q26" s="21" t="s">
        <v>482</v>
      </c>
    </row>
    <row r="27" spans="1:17" x14ac:dyDescent="0.25">
      <c r="A27">
        <v>26</v>
      </c>
      <c r="B27" t="s">
        <v>48</v>
      </c>
      <c r="C27" t="s">
        <v>49</v>
      </c>
      <c r="D27" s="21">
        <v>9716</v>
      </c>
      <c r="E27" s="21">
        <v>2</v>
      </c>
      <c r="F27" s="21">
        <v>-2</v>
      </c>
      <c r="G27" s="21">
        <v>0</v>
      </c>
      <c r="H27" s="21">
        <v>2</v>
      </c>
      <c r="I27" s="21">
        <v>-6</v>
      </c>
      <c r="J27" s="21">
        <v>4</v>
      </c>
      <c r="K27" s="21">
        <v>4</v>
      </c>
      <c r="L27" s="21">
        <v>4</v>
      </c>
      <c r="M27" s="21">
        <v>0</v>
      </c>
      <c r="N27">
        <v>4</v>
      </c>
      <c r="O27">
        <v>6</v>
      </c>
      <c r="P27" s="21">
        <v>18</v>
      </c>
      <c r="Q27" s="21" t="s">
        <v>480</v>
      </c>
    </row>
    <row r="28" spans="1:17" x14ac:dyDescent="0.25">
      <c r="A28">
        <v>27</v>
      </c>
      <c r="B28" t="s">
        <v>50</v>
      </c>
      <c r="C28" t="s">
        <v>51</v>
      </c>
      <c r="D28" s="21">
        <v>15100</v>
      </c>
      <c r="E28" s="21">
        <v>-4</v>
      </c>
      <c r="F28" s="21">
        <v>0</v>
      </c>
      <c r="G28" s="21">
        <v>-6</v>
      </c>
      <c r="H28" s="21">
        <v>0</v>
      </c>
      <c r="I28" s="21">
        <v>-4</v>
      </c>
      <c r="J28" s="21">
        <v>2</v>
      </c>
      <c r="K28" s="21">
        <v>2</v>
      </c>
      <c r="L28" s="21">
        <v>4</v>
      </c>
      <c r="M28" s="21">
        <v>-4</v>
      </c>
      <c r="N28">
        <v>0</v>
      </c>
      <c r="O28">
        <v>2</v>
      </c>
      <c r="P28" s="21">
        <v>-8</v>
      </c>
      <c r="Q28" s="21" t="s">
        <v>482</v>
      </c>
    </row>
    <row r="29" spans="1:17" x14ac:dyDescent="0.25">
      <c r="A29">
        <v>28</v>
      </c>
      <c r="B29" t="s">
        <v>382</v>
      </c>
      <c r="C29" t="s">
        <v>383</v>
      </c>
      <c r="D29" s="21">
        <v>2339</v>
      </c>
      <c r="E29" s="21">
        <v>0</v>
      </c>
      <c r="F29" s="21">
        <v>-6</v>
      </c>
      <c r="G29" s="21">
        <v>-6</v>
      </c>
      <c r="H29" s="21">
        <v>-4</v>
      </c>
      <c r="I29" s="21">
        <v>-6</v>
      </c>
      <c r="J29" s="21">
        <v>-2</v>
      </c>
      <c r="K29" s="21">
        <v>-2</v>
      </c>
      <c r="L29" s="21">
        <v>-4</v>
      </c>
      <c r="M29" s="21">
        <v>0</v>
      </c>
      <c r="N29">
        <v>-2</v>
      </c>
      <c r="O29">
        <v>0</v>
      </c>
      <c r="P29" s="21">
        <v>-32</v>
      </c>
      <c r="Q29" s="21" t="s">
        <v>483</v>
      </c>
    </row>
    <row r="30" spans="1:17" x14ac:dyDescent="0.25">
      <c r="A30">
        <v>29</v>
      </c>
      <c r="B30" t="s">
        <v>52</v>
      </c>
      <c r="C30" t="s">
        <v>53</v>
      </c>
      <c r="D30" s="21">
        <v>3434</v>
      </c>
      <c r="E30" s="21">
        <v>6</v>
      </c>
      <c r="F30" s="21">
        <v>-4</v>
      </c>
      <c r="G30" s="21">
        <v>6</v>
      </c>
      <c r="H30" s="21">
        <v>-4</v>
      </c>
      <c r="I30" s="21">
        <v>6</v>
      </c>
      <c r="J30" s="21">
        <v>4</v>
      </c>
      <c r="K30" s="21">
        <v>-4</v>
      </c>
      <c r="L30" s="21">
        <v>-4</v>
      </c>
      <c r="M30" s="21">
        <v>-2</v>
      </c>
      <c r="N30">
        <v>4</v>
      </c>
      <c r="O30">
        <v>2</v>
      </c>
      <c r="P30" s="21">
        <v>10</v>
      </c>
      <c r="Q30" s="21" t="s">
        <v>480</v>
      </c>
    </row>
    <row r="31" spans="1:17" x14ac:dyDescent="0.25">
      <c r="A31">
        <v>30</v>
      </c>
      <c r="B31" t="s">
        <v>342</v>
      </c>
      <c r="C31" t="s">
        <v>343</v>
      </c>
      <c r="D31" s="21">
        <v>8995</v>
      </c>
      <c r="E31" s="21">
        <v>-2</v>
      </c>
      <c r="F31" s="21">
        <v>-6</v>
      </c>
      <c r="G31" s="21">
        <v>-6</v>
      </c>
      <c r="H31" s="21">
        <v>2</v>
      </c>
      <c r="I31" s="21">
        <v>-6</v>
      </c>
      <c r="J31" s="21">
        <v>-2</v>
      </c>
      <c r="K31" s="21">
        <v>0</v>
      </c>
      <c r="L31" s="21">
        <v>2</v>
      </c>
      <c r="M31" s="21">
        <v>6</v>
      </c>
      <c r="N31">
        <v>-4</v>
      </c>
      <c r="O31">
        <v>-4</v>
      </c>
      <c r="P31" s="21">
        <v>-20</v>
      </c>
      <c r="Q31" s="21" t="s">
        <v>483</v>
      </c>
    </row>
    <row r="32" spans="1:17" x14ac:dyDescent="0.25">
      <c r="A32">
        <v>31</v>
      </c>
      <c r="B32" t="s">
        <v>54</v>
      </c>
      <c r="C32" t="s">
        <v>55</v>
      </c>
      <c r="D32" s="21">
        <v>4218</v>
      </c>
      <c r="E32" s="21">
        <v>0</v>
      </c>
      <c r="F32" s="21">
        <v>-2</v>
      </c>
      <c r="G32" s="21">
        <v>-6</v>
      </c>
      <c r="H32" s="21">
        <v>0</v>
      </c>
      <c r="I32" s="21">
        <v>-6</v>
      </c>
      <c r="J32" s="21">
        <v>-6</v>
      </c>
      <c r="K32" s="21">
        <v>-2</v>
      </c>
      <c r="L32" s="21">
        <v>-2</v>
      </c>
      <c r="M32" s="21">
        <v>-2</v>
      </c>
      <c r="N32">
        <v>-4</v>
      </c>
      <c r="O32">
        <v>-6</v>
      </c>
      <c r="P32" s="21">
        <v>-36</v>
      </c>
      <c r="Q32" s="21" t="s">
        <v>484</v>
      </c>
    </row>
    <row r="33" spans="1:17" x14ac:dyDescent="0.25">
      <c r="A33">
        <v>32</v>
      </c>
      <c r="B33" t="s">
        <v>378</v>
      </c>
      <c r="C33" t="s">
        <v>379</v>
      </c>
      <c r="D33" s="21">
        <v>2370</v>
      </c>
      <c r="E33" s="21">
        <v>4</v>
      </c>
      <c r="F33" s="21">
        <v>-6</v>
      </c>
      <c r="G33" s="21">
        <v>-6</v>
      </c>
      <c r="H33" s="21">
        <v>-2</v>
      </c>
      <c r="I33" s="21">
        <v>-6</v>
      </c>
      <c r="J33" s="21">
        <v>-6</v>
      </c>
      <c r="K33" s="21">
        <v>2</v>
      </c>
      <c r="L33" s="21">
        <v>-4</v>
      </c>
      <c r="M33" s="21">
        <v>2</v>
      </c>
      <c r="N33">
        <v>-6</v>
      </c>
      <c r="O33">
        <v>-4</v>
      </c>
      <c r="P33" s="21">
        <v>-32</v>
      </c>
      <c r="Q33" s="21" t="s">
        <v>483</v>
      </c>
    </row>
    <row r="34" spans="1:17" x14ac:dyDescent="0.25">
      <c r="A34">
        <v>33</v>
      </c>
      <c r="B34" t="s">
        <v>354</v>
      </c>
      <c r="C34" t="s">
        <v>355</v>
      </c>
      <c r="D34" s="21">
        <v>4139</v>
      </c>
      <c r="E34" s="21">
        <v>-4</v>
      </c>
      <c r="F34" s="21">
        <v>-6</v>
      </c>
      <c r="G34" s="21">
        <v>-6</v>
      </c>
      <c r="H34" s="21">
        <v>-2</v>
      </c>
      <c r="I34" s="21">
        <v>-6</v>
      </c>
      <c r="J34" s="21">
        <v>-6</v>
      </c>
      <c r="K34" s="21">
        <v>-2</v>
      </c>
      <c r="L34" s="21">
        <v>-4</v>
      </c>
      <c r="M34" s="21">
        <v>4</v>
      </c>
      <c r="N34">
        <v>-6</v>
      </c>
      <c r="O34">
        <v>-4</v>
      </c>
      <c r="P34" s="21">
        <v>-42</v>
      </c>
      <c r="Q34" s="21" t="s">
        <v>484</v>
      </c>
    </row>
    <row r="35" spans="1:17" x14ac:dyDescent="0.25">
      <c r="A35">
        <v>34</v>
      </c>
      <c r="B35" t="s">
        <v>56</v>
      </c>
      <c r="C35" t="s">
        <v>57</v>
      </c>
      <c r="D35" s="21">
        <v>9247</v>
      </c>
      <c r="E35" s="21">
        <v>2</v>
      </c>
      <c r="F35" s="21">
        <v>2</v>
      </c>
      <c r="G35" s="21">
        <v>2</v>
      </c>
      <c r="H35" s="21">
        <v>4</v>
      </c>
      <c r="I35" s="21">
        <v>4</v>
      </c>
      <c r="J35" s="21">
        <v>4</v>
      </c>
      <c r="K35" s="21">
        <v>-6</v>
      </c>
      <c r="L35" s="21">
        <v>2</v>
      </c>
      <c r="M35" s="21">
        <v>4</v>
      </c>
      <c r="N35">
        <v>-2</v>
      </c>
      <c r="O35">
        <v>4</v>
      </c>
      <c r="P35" s="21">
        <v>20</v>
      </c>
      <c r="Q35" s="21" t="s">
        <v>480</v>
      </c>
    </row>
    <row r="36" spans="1:17" x14ac:dyDescent="0.25">
      <c r="A36">
        <v>35</v>
      </c>
      <c r="B36" t="s">
        <v>58</v>
      </c>
      <c r="C36" t="s">
        <v>59</v>
      </c>
      <c r="D36" s="21">
        <v>2671</v>
      </c>
      <c r="E36" s="21">
        <v>-4</v>
      </c>
      <c r="F36" s="21">
        <v>-4</v>
      </c>
      <c r="G36" s="21">
        <v>-6</v>
      </c>
      <c r="H36" s="21">
        <v>0</v>
      </c>
      <c r="I36" s="21">
        <v>-6</v>
      </c>
      <c r="J36" s="21">
        <v>-6</v>
      </c>
      <c r="K36" s="21">
        <v>-6</v>
      </c>
      <c r="L36" s="21">
        <v>-4</v>
      </c>
      <c r="M36" s="21">
        <v>4</v>
      </c>
      <c r="N36">
        <v>-6</v>
      </c>
      <c r="O36">
        <v>2</v>
      </c>
      <c r="P36" s="21">
        <v>-36</v>
      </c>
      <c r="Q36" s="21" t="s">
        <v>484</v>
      </c>
    </row>
    <row r="37" spans="1:17" x14ac:dyDescent="0.25">
      <c r="A37">
        <v>36</v>
      </c>
      <c r="B37" t="s">
        <v>60</v>
      </c>
      <c r="C37" t="s">
        <v>61</v>
      </c>
      <c r="D37" s="21">
        <v>11855</v>
      </c>
      <c r="E37" s="21">
        <v>0</v>
      </c>
      <c r="F37" s="21">
        <v>-2</v>
      </c>
      <c r="G37" s="21">
        <v>0</v>
      </c>
      <c r="H37" s="21">
        <v>2</v>
      </c>
      <c r="I37" s="21">
        <v>-2</v>
      </c>
      <c r="J37" s="21">
        <v>-4</v>
      </c>
      <c r="K37" s="21">
        <v>4</v>
      </c>
      <c r="L37" s="21">
        <v>2</v>
      </c>
      <c r="M37" s="21">
        <v>2</v>
      </c>
      <c r="N37">
        <v>-2</v>
      </c>
      <c r="O37">
        <v>-2</v>
      </c>
      <c r="P37" s="21">
        <v>-2</v>
      </c>
      <c r="Q37" s="21" t="s">
        <v>481</v>
      </c>
    </row>
    <row r="38" spans="1:17" x14ac:dyDescent="0.25">
      <c r="A38">
        <v>37</v>
      </c>
      <c r="B38" t="s">
        <v>316</v>
      </c>
      <c r="C38" t="s">
        <v>317</v>
      </c>
      <c r="D38" s="21">
        <v>2645</v>
      </c>
      <c r="E38" s="21">
        <v>4</v>
      </c>
      <c r="F38" s="21">
        <v>-6</v>
      </c>
      <c r="G38" s="21">
        <v>-6</v>
      </c>
      <c r="H38" s="21">
        <v>-2</v>
      </c>
      <c r="I38" s="21">
        <v>-6</v>
      </c>
      <c r="J38" s="21">
        <v>2</v>
      </c>
      <c r="K38" s="21">
        <v>-6</v>
      </c>
      <c r="L38" s="21">
        <v>-2</v>
      </c>
      <c r="M38" s="21">
        <v>0</v>
      </c>
      <c r="N38">
        <v>-4</v>
      </c>
      <c r="O38">
        <v>-2</v>
      </c>
      <c r="P38" s="21">
        <v>-28</v>
      </c>
      <c r="Q38" s="21" t="s">
        <v>483</v>
      </c>
    </row>
    <row r="39" spans="1:17" x14ac:dyDescent="0.25">
      <c r="A39">
        <v>38</v>
      </c>
      <c r="B39" t="s">
        <v>62</v>
      </c>
      <c r="C39" t="s">
        <v>63</v>
      </c>
      <c r="D39" s="21">
        <v>8100</v>
      </c>
      <c r="E39" s="21">
        <v>6</v>
      </c>
      <c r="F39" s="21">
        <v>6</v>
      </c>
      <c r="G39" s="21">
        <v>4</v>
      </c>
      <c r="H39" s="21">
        <v>0</v>
      </c>
      <c r="I39" s="21">
        <v>2</v>
      </c>
      <c r="J39" s="21">
        <v>2</v>
      </c>
      <c r="K39" s="21">
        <v>2</v>
      </c>
      <c r="L39" s="21">
        <v>2</v>
      </c>
      <c r="M39" s="21">
        <v>4</v>
      </c>
      <c r="N39">
        <v>4</v>
      </c>
      <c r="O39">
        <v>-2</v>
      </c>
      <c r="P39" s="21">
        <v>30</v>
      </c>
      <c r="Q39" s="21" t="s">
        <v>479</v>
      </c>
    </row>
    <row r="40" spans="1:17" x14ac:dyDescent="0.25">
      <c r="A40">
        <v>39</v>
      </c>
      <c r="B40" t="s">
        <v>318</v>
      </c>
      <c r="C40" t="s">
        <v>319</v>
      </c>
      <c r="D40" s="21">
        <v>2370</v>
      </c>
      <c r="E40" s="21">
        <v>-4</v>
      </c>
      <c r="F40" s="21">
        <v>0</v>
      </c>
      <c r="G40" s="21">
        <v>-6</v>
      </c>
      <c r="H40" s="21">
        <v>-4</v>
      </c>
      <c r="I40" s="21">
        <v>-6</v>
      </c>
      <c r="J40" s="21">
        <v>-4</v>
      </c>
      <c r="K40" s="21">
        <v>-4</v>
      </c>
      <c r="L40" s="21">
        <v>0</v>
      </c>
      <c r="M40" s="21">
        <v>-6</v>
      </c>
      <c r="N40">
        <v>4</v>
      </c>
      <c r="O40">
        <v>-2</v>
      </c>
      <c r="P40" s="21">
        <v>-32</v>
      </c>
      <c r="Q40" s="21" t="s">
        <v>483</v>
      </c>
    </row>
    <row r="41" spans="1:17" x14ac:dyDescent="0.25">
      <c r="A41">
        <v>40</v>
      </c>
      <c r="B41" t="s">
        <v>64</v>
      </c>
      <c r="C41" t="s">
        <v>65</v>
      </c>
      <c r="D41" s="21">
        <v>9854</v>
      </c>
      <c r="E41" s="21">
        <v>2</v>
      </c>
      <c r="F41" s="21">
        <v>-2</v>
      </c>
      <c r="G41" s="21">
        <v>-6</v>
      </c>
      <c r="H41" s="21">
        <v>2</v>
      </c>
      <c r="I41" s="21">
        <v>-2</v>
      </c>
      <c r="J41" s="21">
        <v>-2</v>
      </c>
      <c r="K41" s="21">
        <v>2</v>
      </c>
      <c r="L41" s="21">
        <v>2</v>
      </c>
      <c r="M41" s="21">
        <v>0</v>
      </c>
      <c r="N41">
        <v>0</v>
      </c>
      <c r="O41">
        <v>-4</v>
      </c>
      <c r="P41" s="21">
        <v>-8</v>
      </c>
      <c r="Q41" s="21" t="s">
        <v>482</v>
      </c>
    </row>
    <row r="42" spans="1:17" x14ac:dyDescent="0.25">
      <c r="A42">
        <v>41</v>
      </c>
      <c r="B42" t="s">
        <v>66</v>
      </c>
      <c r="C42" t="s">
        <v>67</v>
      </c>
      <c r="D42" s="21">
        <v>6822</v>
      </c>
      <c r="E42" s="21">
        <v>-2</v>
      </c>
      <c r="F42" s="21">
        <v>2</v>
      </c>
      <c r="G42" s="21">
        <v>-6</v>
      </c>
      <c r="H42" s="21">
        <v>4</v>
      </c>
      <c r="I42" s="21">
        <v>-6</v>
      </c>
      <c r="J42" s="21">
        <v>-6</v>
      </c>
      <c r="K42" s="21">
        <v>0</v>
      </c>
      <c r="L42" s="21">
        <v>-4</v>
      </c>
      <c r="M42" s="21">
        <v>-2</v>
      </c>
      <c r="N42">
        <v>-6</v>
      </c>
      <c r="O42">
        <v>0</v>
      </c>
      <c r="P42" s="21">
        <v>-26</v>
      </c>
      <c r="Q42" s="21" t="s">
        <v>483</v>
      </c>
    </row>
    <row r="43" spans="1:17" x14ac:dyDescent="0.25">
      <c r="A43">
        <v>42</v>
      </c>
      <c r="B43" t="s">
        <v>320</v>
      </c>
      <c r="C43" t="s">
        <v>321</v>
      </c>
      <c r="D43" s="21">
        <v>4543</v>
      </c>
      <c r="E43" s="21">
        <v>2</v>
      </c>
      <c r="F43" s="21">
        <v>-6</v>
      </c>
      <c r="G43" s="21">
        <v>4</v>
      </c>
      <c r="H43" s="21">
        <v>-2</v>
      </c>
      <c r="I43" s="21">
        <v>-6</v>
      </c>
      <c r="J43" s="21">
        <v>-4</v>
      </c>
      <c r="K43" s="21">
        <v>-4</v>
      </c>
      <c r="L43" s="21">
        <v>-4</v>
      </c>
      <c r="M43" s="21">
        <v>-4</v>
      </c>
      <c r="N43">
        <v>-4</v>
      </c>
      <c r="O43">
        <v>-6</v>
      </c>
      <c r="P43" s="21">
        <v>-34</v>
      </c>
      <c r="Q43" s="21" t="s">
        <v>484</v>
      </c>
    </row>
    <row r="44" spans="1:17" x14ac:dyDescent="0.25">
      <c r="A44">
        <v>43</v>
      </c>
      <c r="B44" t="s">
        <v>68</v>
      </c>
      <c r="C44" t="s">
        <v>69</v>
      </c>
      <c r="D44" s="21">
        <v>5214</v>
      </c>
      <c r="E44" s="21">
        <v>0</v>
      </c>
      <c r="F44" s="21">
        <v>-4</v>
      </c>
      <c r="G44" s="21">
        <v>-6</v>
      </c>
      <c r="H44" s="21">
        <v>0</v>
      </c>
      <c r="I44" s="21">
        <v>-6</v>
      </c>
      <c r="J44" s="21">
        <v>-6</v>
      </c>
      <c r="K44" s="21">
        <v>6</v>
      </c>
      <c r="L44" s="21">
        <v>0</v>
      </c>
      <c r="M44" s="21">
        <v>4</v>
      </c>
      <c r="N44">
        <v>-6</v>
      </c>
      <c r="O44">
        <v>0</v>
      </c>
      <c r="P44" s="21">
        <v>-18</v>
      </c>
      <c r="Q44" s="21" t="s">
        <v>482</v>
      </c>
    </row>
    <row r="45" spans="1:17" x14ac:dyDescent="0.25">
      <c r="A45">
        <v>44</v>
      </c>
      <c r="B45" t="s">
        <v>376</v>
      </c>
      <c r="C45" t="s">
        <v>377</v>
      </c>
      <c r="D45" s="21">
        <v>2574</v>
      </c>
      <c r="E45" s="21">
        <v>4</v>
      </c>
      <c r="F45" s="21">
        <v>-6</v>
      </c>
      <c r="G45" s="21">
        <v>-6</v>
      </c>
      <c r="H45" s="21">
        <v>6</v>
      </c>
      <c r="I45" s="21">
        <v>-6</v>
      </c>
      <c r="J45" s="21">
        <v>0</v>
      </c>
      <c r="K45" s="21">
        <v>6</v>
      </c>
      <c r="L45" s="21">
        <v>-4</v>
      </c>
      <c r="M45" s="21">
        <v>-4</v>
      </c>
      <c r="N45">
        <v>-4</v>
      </c>
      <c r="O45">
        <v>-4</v>
      </c>
      <c r="P45" s="21">
        <v>-18</v>
      </c>
      <c r="Q45" s="21" t="s">
        <v>482</v>
      </c>
    </row>
    <row r="46" spans="1:17" x14ac:dyDescent="0.25">
      <c r="A46">
        <v>45</v>
      </c>
      <c r="B46" t="s">
        <v>368</v>
      </c>
      <c r="C46" t="s">
        <v>369</v>
      </c>
      <c r="D46" s="21">
        <v>3164</v>
      </c>
      <c r="E46" s="21">
        <v>4</v>
      </c>
      <c r="F46" s="21">
        <v>-6</v>
      </c>
      <c r="G46" s="21">
        <v>-6</v>
      </c>
      <c r="H46" s="21">
        <v>-2</v>
      </c>
      <c r="I46" s="21">
        <v>-6</v>
      </c>
      <c r="J46" s="21">
        <v>-6</v>
      </c>
      <c r="K46" s="21">
        <v>0</v>
      </c>
      <c r="L46" s="21">
        <v>-4</v>
      </c>
      <c r="M46" s="21">
        <v>-4</v>
      </c>
      <c r="N46">
        <v>0</v>
      </c>
      <c r="O46">
        <v>-4</v>
      </c>
      <c r="P46" s="21">
        <v>-34</v>
      </c>
      <c r="Q46" s="21" t="s">
        <v>484</v>
      </c>
    </row>
    <row r="47" spans="1:17" x14ac:dyDescent="0.25">
      <c r="A47">
        <v>46</v>
      </c>
      <c r="B47" t="s">
        <v>70</v>
      </c>
      <c r="C47" t="s">
        <v>71</v>
      </c>
      <c r="D47" s="21">
        <v>8419</v>
      </c>
      <c r="E47" s="21">
        <v>6</v>
      </c>
      <c r="F47" s="21">
        <v>6</v>
      </c>
      <c r="G47" s="21">
        <v>2</v>
      </c>
      <c r="H47" s="21">
        <v>2</v>
      </c>
      <c r="I47" s="21">
        <v>-4</v>
      </c>
      <c r="J47" s="21">
        <v>6</v>
      </c>
      <c r="K47" s="21">
        <v>4</v>
      </c>
      <c r="L47" s="21">
        <v>6</v>
      </c>
      <c r="M47" s="21">
        <v>-2</v>
      </c>
      <c r="N47">
        <v>6</v>
      </c>
      <c r="O47">
        <v>4</v>
      </c>
      <c r="P47" s="21">
        <v>36</v>
      </c>
      <c r="Q47" s="21" t="s">
        <v>479</v>
      </c>
    </row>
    <row r="48" spans="1:17" x14ac:dyDescent="0.25">
      <c r="A48">
        <v>47</v>
      </c>
      <c r="B48" t="s">
        <v>72</v>
      </c>
      <c r="C48" t="s">
        <v>73</v>
      </c>
      <c r="D48" s="21">
        <v>12219</v>
      </c>
      <c r="E48" s="21">
        <v>4</v>
      </c>
      <c r="F48" s="21">
        <v>2</v>
      </c>
      <c r="G48" s="21">
        <v>-6</v>
      </c>
      <c r="H48" s="21">
        <v>0</v>
      </c>
      <c r="I48" s="21">
        <v>2</v>
      </c>
      <c r="J48" s="21">
        <v>0</v>
      </c>
      <c r="K48" s="21">
        <v>6</v>
      </c>
      <c r="L48" s="21">
        <v>4</v>
      </c>
      <c r="M48" s="21">
        <v>-4</v>
      </c>
      <c r="N48">
        <v>-2</v>
      </c>
      <c r="O48">
        <v>-2</v>
      </c>
      <c r="P48" s="21">
        <v>4</v>
      </c>
      <c r="Q48" s="21" t="s">
        <v>481</v>
      </c>
    </row>
    <row r="49" spans="1:17" x14ac:dyDescent="0.25">
      <c r="A49">
        <v>48</v>
      </c>
      <c r="B49" t="s">
        <v>360</v>
      </c>
      <c r="C49" t="s">
        <v>361</v>
      </c>
      <c r="D49" s="21">
        <v>4482</v>
      </c>
      <c r="E49" s="21">
        <v>-6</v>
      </c>
      <c r="F49" s="21">
        <v>-6</v>
      </c>
      <c r="G49" s="21">
        <v>-6</v>
      </c>
      <c r="H49" s="21">
        <v>0</v>
      </c>
      <c r="I49" s="21">
        <v>-6</v>
      </c>
      <c r="J49" s="21">
        <v>-4</v>
      </c>
      <c r="K49" s="21">
        <v>0</v>
      </c>
      <c r="L49" s="21">
        <v>2</v>
      </c>
      <c r="M49" s="21">
        <v>4</v>
      </c>
      <c r="N49">
        <v>-4</v>
      </c>
      <c r="O49">
        <v>-4</v>
      </c>
      <c r="P49" s="21">
        <v>-30</v>
      </c>
      <c r="Q49" s="21" t="s">
        <v>483</v>
      </c>
    </row>
    <row r="50" spans="1:17" x14ac:dyDescent="0.25">
      <c r="A50">
        <v>49</v>
      </c>
      <c r="B50" t="s">
        <v>74</v>
      </c>
      <c r="C50" t="s">
        <v>75</v>
      </c>
      <c r="D50" s="21">
        <v>2106</v>
      </c>
      <c r="E50" s="21">
        <v>6</v>
      </c>
      <c r="F50" s="21">
        <v>6</v>
      </c>
      <c r="G50" s="21">
        <v>-6</v>
      </c>
      <c r="H50" s="21">
        <v>2</v>
      </c>
      <c r="I50" s="21">
        <v>6</v>
      </c>
      <c r="J50" s="21">
        <v>4</v>
      </c>
      <c r="K50" s="21">
        <v>2</v>
      </c>
      <c r="L50" s="21">
        <v>0</v>
      </c>
      <c r="M50" s="21">
        <v>2</v>
      </c>
      <c r="N50">
        <v>6</v>
      </c>
      <c r="O50">
        <v>-2</v>
      </c>
      <c r="P50" s="21">
        <v>26</v>
      </c>
      <c r="Q50" s="21" t="s">
        <v>479</v>
      </c>
    </row>
    <row r="51" spans="1:17" x14ac:dyDescent="0.25">
      <c r="A51">
        <v>50</v>
      </c>
      <c r="B51" t="s">
        <v>76</v>
      </c>
      <c r="C51" t="s">
        <v>77</v>
      </c>
      <c r="D51" s="21">
        <v>3656</v>
      </c>
      <c r="E51" s="21">
        <v>4</v>
      </c>
      <c r="F51" s="21">
        <v>-4</v>
      </c>
      <c r="G51" s="21">
        <v>-6</v>
      </c>
      <c r="H51" s="21">
        <v>6</v>
      </c>
      <c r="I51" s="21">
        <v>-6</v>
      </c>
      <c r="J51" s="21">
        <v>-4</v>
      </c>
      <c r="K51" s="21">
        <v>2</v>
      </c>
      <c r="L51" s="21">
        <v>-2</v>
      </c>
      <c r="M51" s="21">
        <v>0</v>
      </c>
      <c r="N51">
        <v>0</v>
      </c>
      <c r="O51">
        <v>-6</v>
      </c>
      <c r="P51" s="21">
        <v>-16</v>
      </c>
      <c r="Q51" s="21" t="s">
        <v>482</v>
      </c>
    </row>
    <row r="52" spans="1:17" x14ac:dyDescent="0.25">
      <c r="A52">
        <v>51</v>
      </c>
      <c r="B52" t="s">
        <v>322</v>
      </c>
      <c r="C52" t="s">
        <v>323</v>
      </c>
      <c r="D52" s="21">
        <v>7832</v>
      </c>
      <c r="E52" s="21">
        <v>2</v>
      </c>
      <c r="F52" s="21">
        <v>-4</v>
      </c>
      <c r="G52" s="21">
        <v>-6</v>
      </c>
      <c r="H52" s="21">
        <v>-2</v>
      </c>
      <c r="I52" s="21">
        <v>4</v>
      </c>
      <c r="J52" s="21">
        <v>-2</v>
      </c>
      <c r="K52" s="21">
        <v>0</v>
      </c>
      <c r="L52" s="21">
        <v>0</v>
      </c>
      <c r="M52" s="21">
        <v>0</v>
      </c>
      <c r="N52">
        <v>2</v>
      </c>
      <c r="O52">
        <v>6</v>
      </c>
      <c r="P52" s="21">
        <v>0</v>
      </c>
      <c r="Q52" s="21" t="s">
        <v>481</v>
      </c>
    </row>
    <row r="53" spans="1:17" x14ac:dyDescent="0.25">
      <c r="A53">
        <v>52</v>
      </c>
      <c r="B53" t="s">
        <v>348</v>
      </c>
      <c r="C53" t="s">
        <v>349</v>
      </c>
      <c r="D53" s="21">
        <v>4757</v>
      </c>
      <c r="E53" s="21">
        <v>2</v>
      </c>
      <c r="F53" s="21">
        <v>-6</v>
      </c>
      <c r="G53" s="21">
        <v>-6</v>
      </c>
      <c r="H53" s="21">
        <v>-2</v>
      </c>
      <c r="I53" s="21">
        <v>-6</v>
      </c>
      <c r="J53" s="21">
        <v>4</v>
      </c>
      <c r="K53" s="21">
        <v>-6</v>
      </c>
      <c r="L53" s="21">
        <v>0</v>
      </c>
      <c r="M53" s="21">
        <v>-6</v>
      </c>
      <c r="N53">
        <v>0</v>
      </c>
      <c r="O53">
        <v>4</v>
      </c>
      <c r="P53" s="21">
        <v>-22</v>
      </c>
      <c r="Q53" s="21" t="s">
        <v>483</v>
      </c>
    </row>
    <row r="54" spans="1:17" x14ac:dyDescent="0.25">
      <c r="A54">
        <v>53</v>
      </c>
      <c r="B54" t="s">
        <v>78</v>
      </c>
      <c r="C54" t="s">
        <v>79</v>
      </c>
      <c r="D54" s="21">
        <v>9288</v>
      </c>
      <c r="E54" s="21">
        <v>-4</v>
      </c>
      <c r="F54" s="21">
        <v>2</v>
      </c>
      <c r="G54" s="21">
        <v>-6</v>
      </c>
      <c r="H54" s="21">
        <v>0</v>
      </c>
      <c r="I54" s="21">
        <v>4</v>
      </c>
      <c r="J54" s="21">
        <v>-4</v>
      </c>
      <c r="K54" s="21">
        <v>2</v>
      </c>
      <c r="L54" s="21">
        <v>0</v>
      </c>
      <c r="M54" s="21">
        <v>-2</v>
      </c>
      <c r="N54">
        <v>0</v>
      </c>
      <c r="O54">
        <v>2</v>
      </c>
      <c r="P54" s="21">
        <v>-6</v>
      </c>
      <c r="Q54" s="21" t="s">
        <v>482</v>
      </c>
    </row>
    <row r="55" spans="1:17" x14ac:dyDescent="0.25">
      <c r="A55">
        <v>54</v>
      </c>
      <c r="B55" t="s">
        <v>80</v>
      </c>
      <c r="C55" t="s">
        <v>81</v>
      </c>
      <c r="D55" s="21">
        <v>3309</v>
      </c>
      <c r="E55" s="21">
        <v>4</v>
      </c>
      <c r="F55" s="21">
        <v>4</v>
      </c>
      <c r="G55" s="21">
        <v>-6</v>
      </c>
      <c r="H55" s="21">
        <v>-4</v>
      </c>
      <c r="I55" s="21">
        <v>-6</v>
      </c>
      <c r="J55" s="21">
        <v>-2</v>
      </c>
      <c r="K55" s="21">
        <v>-6</v>
      </c>
      <c r="L55" s="21">
        <v>-2</v>
      </c>
      <c r="M55" s="21">
        <v>-2</v>
      </c>
      <c r="N55">
        <v>2</v>
      </c>
      <c r="O55">
        <v>-6</v>
      </c>
      <c r="P55" s="21">
        <v>-24</v>
      </c>
      <c r="Q55" s="21" t="s">
        <v>483</v>
      </c>
    </row>
    <row r="56" spans="1:17" x14ac:dyDescent="0.25">
      <c r="A56">
        <v>55</v>
      </c>
      <c r="B56" t="s">
        <v>82</v>
      </c>
      <c r="C56" t="s">
        <v>83</v>
      </c>
      <c r="D56" s="21">
        <v>5568</v>
      </c>
      <c r="E56" s="21">
        <v>6</v>
      </c>
      <c r="F56" s="21">
        <v>6</v>
      </c>
      <c r="G56" s="21">
        <v>4</v>
      </c>
      <c r="H56" s="21">
        <v>0</v>
      </c>
      <c r="I56" s="21">
        <v>-6</v>
      </c>
      <c r="J56" s="21">
        <v>6</v>
      </c>
      <c r="K56" s="21">
        <v>-6</v>
      </c>
      <c r="L56" s="21">
        <v>2</v>
      </c>
      <c r="M56" s="21">
        <v>-6</v>
      </c>
      <c r="N56">
        <v>4</v>
      </c>
      <c r="O56">
        <v>6</v>
      </c>
      <c r="P56" s="21">
        <v>16</v>
      </c>
      <c r="Q56" s="21" t="s">
        <v>480</v>
      </c>
    </row>
    <row r="57" spans="1:17" x14ac:dyDescent="0.25">
      <c r="A57">
        <v>56</v>
      </c>
      <c r="B57" t="s">
        <v>84</v>
      </c>
      <c r="C57" t="s">
        <v>85</v>
      </c>
      <c r="D57" s="21">
        <v>2103</v>
      </c>
      <c r="E57" s="21">
        <v>0</v>
      </c>
      <c r="F57" s="21">
        <v>-2</v>
      </c>
      <c r="G57" s="21">
        <v>-6</v>
      </c>
      <c r="H57" s="21">
        <v>4</v>
      </c>
      <c r="I57" s="21">
        <v>-6</v>
      </c>
      <c r="J57" s="21">
        <v>-4</v>
      </c>
      <c r="K57" s="21">
        <v>-4</v>
      </c>
      <c r="L57" s="21">
        <v>-4</v>
      </c>
      <c r="M57" s="21">
        <v>-6</v>
      </c>
      <c r="N57">
        <v>-6</v>
      </c>
      <c r="O57">
        <v>-6</v>
      </c>
      <c r="P57" s="21">
        <v>-40</v>
      </c>
      <c r="Q57" s="21" t="s">
        <v>484</v>
      </c>
    </row>
    <row r="58" spans="1:17" x14ac:dyDescent="0.25">
      <c r="A58">
        <v>57</v>
      </c>
      <c r="B58" t="s">
        <v>86</v>
      </c>
      <c r="C58" t="s">
        <v>87</v>
      </c>
      <c r="D58" s="21">
        <v>14776</v>
      </c>
      <c r="E58" s="21">
        <v>0</v>
      </c>
      <c r="F58" s="21">
        <v>4</v>
      </c>
      <c r="G58" s="21">
        <v>-6</v>
      </c>
      <c r="H58" s="21">
        <v>2</v>
      </c>
      <c r="I58" s="21">
        <v>-4</v>
      </c>
      <c r="J58" s="21">
        <v>0</v>
      </c>
      <c r="K58" s="21">
        <v>6</v>
      </c>
      <c r="L58" s="21">
        <v>4</v>
      </c>
      <c r="M58" s="21">
        <v>2</v>
      </c>
      <c r="N58">
        <v>2</v>
      </c>
      <c r="O58">
        <v>4</v>
      </c>
      <c r="P58" s="21">
        <v>14</v>
      </c>
      <c r="Q58" s="21" t="s">
        <v>480</v>
      </c>
    </row>
    <row r="59" spans="1:17" x14ac:dyDescent="0.25">
      <c r="A59">
        <v>58</v>
      </c>
      <c r="B59" t="s">
        <v>352</v>
      </c>
      <c r="C59" t="s">
        <v>353</v>
      </c>
      <c r="D59" s="21">
        <v>4749</v>
      </c>
      <c r="E59" s="21">
        <v>-4</v>
      </c>
      <c r="F59" s="21">
        <v>-6</v>
      </c>
      <c r="G59" s="21">
        <v>-6</v>
      </c>
      <c r="H59" s="21">
        <v>0</v>
      </c>
      <c r="I59" s="21">
        <v>-6</v>
      </c>
      <c r="J59" s="21">
        <v>-6</v>
      </c>
      <c r="K59" s="21">
        <v>-4</v>
      </c>
      <c r="L59" s="21">
        <v>-4</v>
      </c>
      <c r="M59" s="21">
        <v>-4</v>
      </c>
      <c r="N59">
        <v>-2</v>
      </c>
      <c r="O59">
        <v>0</v>
      </c>
      <c r="P59" s="21">
        <v>-42</v>
      </c>
      <c r="Q59" s="21" t="s">
        <v>484</v>
      </c>
    </row>
    <row r="60" spans="1:17" x14ac:dyDescent="0.25">
      <c r="A60">
        <v>59</v>
      </c>
      <c r="B60" t="s">
        <v>88</v>
      </c>
      <c r="C60" t="s">
        <v>89</v>
      </c>
      <c r="D60" s="21">
        <v>15843</v>
      </c>
      <c r="E60" s="21">
        <v>6</v>
      </c>
      <c r="F60" s="21">
        <v>2</v>
      </c>
      <c r="G60" s="21">
        <v>4</v>
      </c>
      <c r="H60" s="21">
        <v>0</v>
      </c>
      <c r="I60" s="21">
        <v>0</v>
      </c>
      <c r="J60" s="21">
        <v>6</v>
      </c>
      <c r="K60" s="21">
        <v>2</v>
      </c>
      <c r="L60" s="21">
        <v>6</v>
      </c>
      <c r="M60" s="21">
        <v>0</v>
      </c>
      <c r="N60">
        <v>6</v>
      </c>
      <c r="O60">
        <v>6</v>
      </c>
      <c r="P60" s="21">
        <v>38</v>
      </c>
      <c r="Q60" s="21" t="s">
        <v>478</v>
      </c>
    </row>
    <row r="61" spans="1:17" x14ac:dyDescent="0.25">
      <c r="A61">
        <v>60</v>
      </c>
      <c r="B61" t="s">
        <v>324</v>
      </c>
      <c r="C61" t="s">
        <v>325</v>
      </c>
      <c r="D61" s="21">
        <v>7036</v>
      </c>
      <c r="E61" s="21">
        <v>4</v>
      </c>
      <c r="F61" s="21">
        <v>-2</v>
      </c>
      <c r="G61" s="21">
        <v>-6</v>
      </c>
      <c r="H61" s="21">
        <v>-2</v>
      </c>
      <c r="I61" s="21">
        <v>-6</v>
      </c>
      <c r="J61" s="21">
        <v>-2</v>
      </c>
      <c r="K61" s="21">
        <v>-2</v>
      </c>
      <c r="L61" s="21">
        <v>-2</v>
      </c>
      <c r="M61" s="21">
        <v>-4</v>
      </c>
      <c r="N61">
        <v>-6</v>
      </c>
      <c r="O61">
        <v>-6</v>
      </c>
      <c r="P61" s="21">
        <v>-34</v>
      </c>
      <c r="Q61" s="21" t="s">
        <v>484</v>
      </c>
    </row>
    <row r="62" spans="1:17" x14ac:dyDescent="0.25">
      <c r="A62">
        <v>61</v>
      </c>
      <c r="B62" t="s">
        <v>90</v>
      </c>
      <c r="C62" t="s">
        <v>91</v>
      </c>
      <c r="D62" s="21">
        <v>2804</v>
      </c>
      <c r="E62" s="21">
        <v>4</v>
      </c>
      <c r="F62" s="21">
        <v>0</v>
      </c>
      <c r="G62" s="21">
        <v>6</v>
      </c>
      <c r="H62" s="21">
        <v>2</v>
      </c>
      <c r="I62" s="21">
        <v>4</v>
      </c>
      <c r="J62" s="21">
        <v>2</v>
      </c>
      <c r="K62" s="21">
        <v>-2</v>
      </c>
      <c r="L62" s="21">
        <v>0</v>
      </c>
      <c r="M62" s="21">
        <v>-2</v>
      </c>
      <c r="N62">
        <v>6</v>
      </c>
      <c r="O62">
        <v>0</v>
      </c>
      <c r="P62" s="21">
        <v>20</v>
      </c>
      <c r="Q62" s="21" t="s">
        <v>480</v>
      </c>
    </row>
    <row r="63" spans="1:17" x14ac:dyDescent="0.25">
      <c r="A63">
        <v>62</v>
      </c>
      <c r="B63" t="s">
        <v>92</v>
      </c>
      <c r="C63" t="s">
        <v>93</v>
      </c>
      <c r="D63" s="21">
        <v>7231</v>
      </c>
      <c r="E63" s="21">
        <v>-2</v>
      </c>
      <c r="F63" s="21">
        <v>2</v>
      </c>
      <c r="G63" s="21">
        <v>-6</v>
      </c>
      <c r="H63" s="21">
        <v>6</v>
      </c>
      <c r="I63" s="21">
        <v>0</v>
      </c>
      <c r="J63" s="21">
        <v>-4</v>
      </c>
      <c r="K63" s="21">
        <v>-4</v>
      </c>
      <c r="L63" s="21">
        <v>0</v>
      </c>
      <c r="M63" s="21">
        <v>2</v>
      </c>
      <c r="N63">
        <v>-4</v>
      </c>
      <c r="O63">
        <v>-4</v>
      </c>
      <c r="P63" s="21">
        <v>-14</v>
      </c>
      <c r="Q63" s="21" t="s">
        <v>482</v>
      </c>
    </row>
    <row r="64" spans="1:17" x14ac:dyDescent="0.25">
      <c r="A64">
        <v>63</v>
      </c>
      <c r="B64" t="s">
        <v>94</v>
      </c>
      <c r="C64" t="s">
        <v>95</v>
      </c>
      <c r="D64" s="21">
        <v>3872</v>
      </c>
      <c r="E64" s="21">
        <v>2</v>
      </c>
      <c r="F64" s="21">
        <v>6</v>
      </c>
      <c r="G64" s="21">
        <v>-6</v>
      </c>
      <c r="H64" s="21">
        <v>-2</v>
      </c>
      <c r="I64" s="21">
        <v>2</v>
      </c>
      <c r="J64" s="21">
        <v>-2</v>
      </c>
      <c r="K64" s="21">
        <v>0</v>
      </c>
      <c r="L64" s="21">
        <v>0</v>
      </c>
      <c r="M64" s="21">
        <v>0</v>
      </c>
      <c r="N64">
        <v>2</v>
      </c>
      <c r="O64">
        <v>-6</v>
      </c>
      <c r="P64" s="21">
        <v>-4</v>
      </c>
      <c r="Q64" s="21" t="s">
        <v>481</v>
      </c>
    </row>
    <row r="65" spans="1:17" x14ac:dyDescent="0.25">
      <c r="A65">
        <v>64</v>
      </c>
      <c r="B65" t="s">
        <v>96</v>
      </c>
      <c r="C65" t="s">
        <v>97</v>
      </c>
      <c r="D65" s="21">
        <v>3299</v>
      </c>
      <c r="E65" s="21">
        <v>2</v>
      </c>
      <c r="F65" s="21">
        <v>2</v>
      </c>
      <c r="G65" s="21">
        <v>-6</v>
      </c>
      <c r="H65" s="21">
        <v>4</v>
      </c>
      <c r="I65" s="21">
        <v>6</v>
      </c>
      <c r="J65" s="21">
        <v>2</v>
      </c>
      <c r="K65" s="21">
        <v>6</v>
      </c>
      <c r="L65" s="21">
        <v>0</v>
      </c>
      <c r="M65" s="21">
        <v>4</v>
      </c>
      <c r="N65">
        <v>4</v>
      </c>
      <c r="O65">
        <v>-4</v>
      </c>
      <c r="P65" s="21">
        <v>20</v>
      </c>
      <c r="Q65" s="21" t="s">
        <v>480</v>
      </c>
    </row>
    <row r="66" spans="1:17" x14ac:dyDescent="0.25">
      <c r="A66">
        <v>65</v>
      </c>
      <c r="B66" t="s">
        <v>392</v>
      </c>
      <c r="C66" t="s">
        <v>393</v>
      </c>
      <c r="D66" s="21">
        <v>2933</v>
      </c>
      <c r="E66" s="21">
        <v>-4</v>
      </c>
      <c r="F66" s="21">
        <v>-6</v>
      </c>
      <c r="G66" s="21">
        <v>-6</v>
      </c>
      <c r="H66" s="21">
        <v>-4</v>
      </c>
      <c r="I66" s="21">
        <v>-6</v>
      </c>
      <c r="J66" s="21">
        <v>-6</v>
      </c>
      <c r="K66" s="21">
        <v>-2</v>
      </c>
      <c r="L66" s="21">
        <v>-6</v>
      </c>
      <c r="M66" s="21">
        <v>0</v>
      </c>
      <c r="N66">
        <v>-6</v>
      </c>
      <c r="O66">
        <v>0</v>
      </c>
      <c r="P66" s="21">
        <v>-46</v>
      </c>
      <c r="Q66" s="21" t="s">
        <v>484</v>
      </c>
    </row>
    <row r="67" spans="1:17" x14ac:dyDescent="0.25">
      <c r="A67">
        <v>66</v>
      </c>
      <c r="B67" t="s">
        <v>98</v>
      </c>
      <c r="C67" t="s">
        <v>99</v>
      </c>
      <c r="D67" s="21">
        <v>4100</v>
      </c>
      <c r="E67" s="21">
        <v>6</v>
      </c>
      <c r="F67" s="21">
        <v>2</v>
      </c>
      <c r="G67" s="21">
        <v>-6</v>
      </c>
      <c r="H67" s="21">
        <v>-2</v>
      </c>
      <c r="I67" s="21">
        <v>6</v>
      </c>
      <c r="J67" s="21">
        <v>2</v>
      </c>
      <c r="K67" s="21">
        <v>-4</v>
      </c>
      <c r="L67" s="21">
        <v>4</v>
      </c>
      <c r="M67" s="21">
        <v>6</v>
      </c>
      <c r="N67">
        <v>4</v>
      </c>
      <c r="O67">
        <v>-4</v>
      </c>
      <c r="P67" s="21">
        <v>14</v>
      </c>
      <c r="Q67" s="21" t="s">
        <v>480</v>
      </c>
    </row>
    <row r="68" spans="1:17" x14ac:dyDescent="0.25">
      <c r="A68">
        <v>67</v>
      </c>
      <c r="B68" t="s">
        <v>100</v>
      </c>
      <c r="C68" t="s">
        <v>101</v>
      </c>
      <c r="D68" s="21">
        <v>3203</v>
      </c>
      <c r="E68" s="21">
        <v>6</v>
      </c>
      <c r="F68" s="21">
        <v>0</v>
      </c>
      <c r="G68" s="21">
        <v>6</v>
      </c>
      <c r="H68" s="21">
        <v>-2</v>
      </c>
      <c r="I68" s="21">
        <v>0</v>
      </c>
      <c r="J68" s="21">
        <v>0</v>
      </c>
      <c r="K68" s="21">
        <v>-2</v>
      </c>
      <c r="L68" s="21">
        <v>2</v>
      </c>
      <c r="M68" s="21">
        <v>-2</v>
      </c>
      <c r="N68">
        <v>4</v>
      </c>
      <c r="O68">
        <v>4</v>
      </c>
      <c r="P68" s="21">
        <v>16</v>
      </c>
      <c r="Q68" s="21" t="s">
        <v>480</v>
      </c>
    </row>
    <row r="69" spans="1:17" x14ac:dyDescent="0.25">
      <c r="A69">
        <v>68</v>
      </c>
      <c r="B69" t="s">
        <v>102</v>
      </c>
      <c r="C69" t="s">
        <v>103</v>
      </c>
      <c r="D69" s="21">
        <v>10142</v>
      </c>
      <c r="E69" s="21">
        <v>-6</v>
      </c>
      <c r="F69" s="21">
        <v>-2</v>
      </c>
      <c r="G69" s="21">
        <v>0</v>
      </c>
      <c r="H69" s="21">
        <v>6</v>
      </c>
      <c r="I69" s="21">
        <v>6</v>
      </c>
      <c r="J69" s="21">
        <v>6</v>
      </c>
      <c r="K69" s="21">
        <v>2</v>
      </c>
      <c r="L69" s="21">
        <v>6</v>
      </c>
      <c r="M69" s="21">
        <v>0</v>
      </c>
      <c r="N69">
        <v>6</v>
      </c>
      <c r="O69">
        <v>-2</v>
      </c>
      <c r="P69" s="21">
        <v>22</v>
      </c>
      <c r="Q69" s="21" t="s">
        <v>480</v>
      </c>
    </row>
    <row r="70" spans="1:17" x14ac:dyDescent="0.25">
      <c r="A70">
        <v>69</v>
      </c>
      <c r="B70" t="s">
        <v>386</v>
      </c>
      <c r="C70" t="s">
        <v>387</v>
      </c>
      <c r="D70" s="21">
        <v>2300</v>
      </c>
      <c r="E70" s="21">
        <v>-4</v>
      </c>
      <c r="F70" s="21">
        <v>-6</v>
      </c>
      <c r="G70" s="21">
        <v>-6</v>
      </c>
      <c r="H70" s="21">
        <v>6</v>
      </c>
      <c r="I70" s="21">
        <v>-6</v>
      </c>
      <c r="J70" s="21">
        <v>-6</v>
      </c>
      <c r="K70" s="21">
        <v>-2</v>
      </c>
      <c r="L70" s="21">
        <v>-6</v>
      </c>
      <c r="M70" s="21">
        <v>-6</v>
      </c>
      <c r="N70">
        <v>-4</v>
      </c>
      <c r="O70">
        <v>6</v>
      </c>
      <c r="P70" s="21">
        <v>-34</v>
      </c>
      <c r="Q70" s="21" t="s">
        <v>484</v>
      </c>
    </row>
    <row r="71" spans="1:17" x14ac:dyDescent="0.25">
      <c r="A71">
        <v>70</v>
      </c>
      <c r="B71" t="s">
        <v>104</v>
      </c>
      <c r="C71" t="s">
        <v>105</v>
      </c>
      <c r="D71" s="21">
        <v>3010</v>
      </c>
      <c r="E71" s="21">
        <v>0</v>
      </c>
      <c r="F71" s="21">
        <v>4</v>
      </c>
      <c r="G71" s="21">
        <v>-6</v>
      </c>
      <c r="H71" s="21">
        <v>6</v>
      </c>
      <c r="I71" s="21">
        <v>-6</v>
      </c>
      <c r="J71" s="21">
        <v>0</v>
      </c>
      <c r="K71" s="21">
        <v>-6</v>
      </c>
      <c r="L71" s="21">
        <v>-2</v>
      </c>
      <c r="M71" s="21">
        <v>-6</v>
      </c>
      <c r="N71">
        <v>2</v>
      </c>
      <c r="O71">
        <v>4</v>
      </c>
      <c r="P71" s="21">
        <v>-10</v>
      </c>
      <c r="Q71" s="21" t="s">
        <v>482</v>
      </c>
    </row>
    <row r="72" spans="1:17" x14ac:dyDescent="0.25">
      <c r="A72">
        <v>71</v>
      </c>
      <c r="B72" t="s">
        <v>106</v>
      </c>
      <c r="C72" t="s">
        <v>107</v>
      </c>
      <c r="D72" s="21">
        <v>2457</v>
      </c>
      <c r="E72" s="21">
        <v>0</v>
      </c>
      <c r="F72" s="21">
        <v>4</v>
      </c>
      <c r="G72" s="21">
        <v>-6</v>
      </c>
      <c r="H72" s="21">
        <v>0</v>
      </c>
      <c r="I72" s="21">
        <v>-6</v>
      </c>
      <c r="J72" s="21">
        <v>2</v>
      </c>
      <c r="K72" s="21">
        <v>-6</v>
      </c>
      <c r="L72" s="21">
        <v>2</v>
      </c>
      <c r="M72" s="21">
        <v>-2</v>
      </c>
      <c r="N72">
        <v>6</v>
      </c>
      <c r="O72">
        <v>0</v>
      </c>
      <c r="P72" s="21">
        <v>-6</v>
      </c>
      <c r="Q72" s="21" t="s">
        <v>482</v>
      </c>
    </row>
    <row r="73" spans="1:17" x14ac:dyDescent="0.25">
      <c r="A73">
        <v>72</v>
      </c>
      <c r="B73" t="s">
        <v>108</v>
      </c>
      <c r="C73" t="s">
        <v>109</v>
      </c>
      <c r="D73" s="21">
        <v>15897</v>
      </c>
      <c r="E73" s="21">
        <v>4</v>
      </c>
      <c r="F73" s="21">
        <v>-2</v>
      </c>
      <c r="G73" s="21">
        <v>-6</v>
      </c>
      <c r="H73" s="21">
        <v>0</v>
      </c>
      <c r="I73" s="21">
        <v>-2</v>
      </c>
      <c r="J73" s="21">
        <v>0</v>
      </c>
      <c r="K73" s="21">
        <v>0</v>
      </c>
      <c r="L73" s="21">
        <v>6</v>
      </c>
      <c r="M73" s="21">
        <v>6</v>
      </c>
      <c r="N73">
        <v>4</v>
      </c>
      <c r="O73">
        <v>0</v>
      </c>
      <c r="P73" s="21">
        <v>10</v>
      </c>
      <c r="Q73" s="21" t="s">
        <v>480</v>
      </c>
    </row>
    <row r="74" spans="1:17" x14ac:dyDescent="0.25">
      <c r="A74">
        <v>73</v>
      </c>
      <c r="B74" t="s">
        <v>110</v>
      </c>
      <c r="C74" t="s">
        <v>111</v>
      </c>
      <c r="D74" s="21">
        <v>5402</v>
      </c>
      <c r="E74" s="21">
        <v>6</v>
      </c>
      <c r="F74" s="21">
        <v>4</v>
      </c>
      <c r="G74" s="21">
        <v>4</v>
      </c>
      <c r="H74" s="21">
        <v>4</v>
      </c>
      <c r="I74" s="21">
        <v>2</v>
      </c>
      <c r="J74" s="21">
        <v>6</v>
      </c>
      <c r="K74" s="21">
        <v>4</v>
      </c>
      <c r="L74" s="21">
        <v>4</v>
      </c>
      <c r="M74" s="21">
        <v>6</v>
      </c>
      <c r="N74">
        <v>6</v>
      </c>
      <c r="O74">
        <v>-4</v>
      </c>
      <c r="P74" s="21">
        <v>42</v>
      </c>
      <c r="Q74" s="21" t="s">
        <v>478</v>
      </c>
    </row>
    <row r="75" spans="1:17" x14ac:dyDescent="0.25">
      <c r="A75">
        <v>74</v>
      </c>
      <c r="B75" t="s">
        <v>112</v>
      </c>
      <c r="C75" t="s">
        <v>113</v>
      </c>
      <c r="D75" s="21">
        <v>11715</v>
      </c>
      <c r="E75" s="21">
        <v>-2</v>
      </c>
      <c r="F75" s="21">
        <v>2</v>
      </c>
      <c r="G75" s="21">
        <v>0</v>
      </c>
      <c r="H75" s="21">
        <v>4</v>
      </c>
      <c r="I75" s="21">
        <v>-2</v>
      </c>
      <c r="J75" s="21">
        <v>0</v>
      </c>
      <c r="K75" s="21">
        <v>2</v>
      </c>
      <c r="L75" s="21">
        <v>2</v>
      </c>
      <c r="M75" s="21">
        <v>6</v>
      </c>
      <c r="N75">
        <v>2</v>
      </c>
      <c r="O75">
        <v>2</v>
      </c>
      <c r="P75" s="21">
        <v>16</v>
      </c>
      <c r="Q75" s="21" t="s">
        <v>480</v>
      </c>
    </row>
    <row r="76" spans="1:17" x14ac:dyDescent="0.25">
      <c r="A76">
        <v>75</v>
      </c>
      <c r="B76" t="s">
        <v>400</v>
      </c>
      <c r="C76" t="s">
        <v>401</v>
      </c>
      <c r="D76" s="21">
        <v>1714</v>
      </c>
      <c r="E76" s="21">
        <v>6</v>
      </c>
      <c r="F76" s="21">
        <v>-6</v>
      </c>
      <c r="G76" s="21">
        <v>-6</v>
      </c>
      <c r="H76" s="21">
        <v>6</v>
      </c>
      <c r="I76" s="21">
        <v>-6</v>
      </c>
      <c r="J76" s="21">
        <v>-2</v>
      </c>
      <c r="K76" s="21">
        <v>2</v>
      </c>
      <c r="L76" s="21">
        <v>-2</v>
      </c>
      <c r="M76" s="21">
        <v>4</v>
      </c>
      <c r="N76">
        <v>-4</v>
      </c>
      <c r="O76">
        <v>-6</v>
      </c>
      <c r="P76" s="21">
        <v>-14</v>
      </c>
      <c r="Q76" s="21" t="s">
        <v>482</v>
      </c>
    </row>
    <row r="77" spans="1:17" x14ac:dyDescent="0.25">
      <c r="A77">
        <v>76</v>
      </c>
      <c r="B77" t="s">
        <v>364</v>
      </c>
      <c r="C77" t="s">
        <v>365</v>
      </c>
      <c r="D77" s="21">
        <v>4242</v>
      </c>
      <c r="E77" s="21">
        <v>4</v>
      </c>
      <c r="F77" s="21">
        <v>-6</v>
      </c>
      <c r="G77" s="21">
        <v>-6</v>
      </c>
      <c r="H77" s="21">
        <v>-2</v>
      </c>
      <c r="I77" s="21">
        <v>6</v>
      </c>
      <c r="J77" s="21">
        <v>-2</v>
      </c>
      <c r="K77" s="21">
        <v>-4</v>
      </c>
      <c r="L77" s="21">
        <v>0</v>
      </c>
      <c r="M77" s="21">
        <v>-2</v>
      </c>
      <c r="N77">
        <v>0</v>
      </c>
      <c r="O77">
        <v>2</v>
      </c>
      <c r="P77" s="21">
        <v>-10</v>
      </c>
      <c r="Q77" s="21" t="s">
        <v>482</v>
      </c>
    </row>
    <row r="78" spans="1:17" x14ac:dyDescent="0.25">
      <c r="A78">
        <v>77</v>
      </c>
      <c r="B78" t="s">
        <v>114</v>
      </c>
      <c r="C78" t="s">
        <v>115</v>
      </c>
      <c r="D78" s="21">
        <v>3727</v>
      </c>
      <c r="E78" s="21">
        <v>-2</v>
      </c>
      <c r="F78" s="21">
        <v>-4</v>
      </c>
      <c r="G78" s="21">
        <v>-6</v>
      </c>
      <c r="H78" s="21">
        <v>6</v>
      </c>
      <c r="I78" s="21">
        <v>-6</v>
      </c>
      <c r="J78" s="21">
        <v>-6</v>
      </c>
      <c r="K78" s="21">
        <v>4</v>
      </c>
      <c r="L78" s="21">
        <v>-6</v>
      </c>
      <c r="M78" s="21">
        <v>4</v>
      </c>
      <c r="N78">
        <v>-6</v>
      </c>
      <c r="O78">
        <v>4</v>
      </c>
      <c r="P78" s="21">
        <v>-18</v>
      </c>
      <c r="Q78" s="21" t="s">
        <v>482</v>
      </c>
    </row>
    <row r="79" spans="1:17" x14ac:dyDescent="0.25">
      <c r="A79">
        <v>78</v>
      </c>
      <c r="B79" t="s">
        <v>370</v>
      </c>
      <c r="C79" t="s">
        <v>371</v>
      </c>
      <c r="D79" s="21">
        <v>4164</v>
      </c>
      <c r="E79" s="21">
        <v>-2</v>
      </c>
      <c r="F79" s="21">
        <v>-6</v>
      </c>
      <c r="G79" s="21">
        <v>-6</v>
      </c>
      <c r="H79" s="21">
        <v>-4</v>
      </c>
      <c r="I79" s="21">
        <v>-6</v>
      </c>
      <c r="J79" s="21">
        <v>-2</v>
      </c>
      <c r="K79" s="21">
        <v>-4</v>
      </c>
      <c r="L79" s="21">
        <v>2</v>
      </c>
      <c r="M79" s="21">
        <v>-6</v>
      </c>
      <c r="N79">
        <v>-6</v>
      </c>
      <c r="O79">
        <v>-2</v>
      </c>
      <c r="P79" s="21">
        <v>-42</v>
      </c>
      <c r="Q79" s="21" t="s">
        <v>484</v>
      </c>
    </row>
    <row r="80" spans="1:17" x14ac:dyDescent="0.25">
      <c r="A80">
        <v>79</v>
      </c>
      <c r="B80" t="s">
        <v>116</v>
      </c>
      <c r="C80" t="s">
        <v>117</v>
      </c>
      <c r="D80" s="21">
        <v>4773</v>
      </c>
      <c r="E80" s="21">
        <v>6</v>
      </c>
      <c r="F80" s="21">
        <v>6</v>
      </c>
      <c r="G80" s="21">
        <v>-6</v>
      </c>
      <c r="H80" s="21">
        <v>6</v>
      </c>
      <c r="I80" s="21">
        <v>6</v>
      </c>
      <c r="J80" s="21">
        <v>6</v>
      </c>
      <c r="K80" s="21">
        <v>6</v>
      </c>
      <c r="L80" s="21">
        <v>4</v>
      </c>
      <c r="M80" s="21">
        <v>2</v>
      </c>
      <c r="N80">
        <v>6</v>
      </c>
      <c r="O80">
        <v>-6</v>
      </c>
      <c r="P80" s="21">
        <v>36</v>
      </c>
      <c r="Q80" s="21" t="s">
        <v>479</v>
      </c>
    </row>
    <row r="81" spans="1:17" x14ac:dyDescent="0.25">
      <c r="A81">
        <v>80</v>
      </c>
      <c r="B81" t="s">
        <v>118</v>
      </c>
      <c r="C81" t="s">
        <v>119</v>
      </c>
      <c r="D81" s="21">
        <v>2072</v>
      </c>
      <c r="E81" s="21">
        <v>6</v>
      </c>
      <c r="F81" s="21">
        <v>6</v>
      </c>
      <c r="G81" s="21">
        <v>-6</v>
      </c>
      <c r="H81" s="21">
        <v>-6</v>
      </c>
      <c r="I81" s="21">
        <v>-6</v>
      </c>
      <c r="J81" s="21">
        <v>4</v>
      </c>
      <c r="K81" s="21">
        <v>4</v>
      </c>
      <c r="L81" s="21">
        <v>2</v>
      </c>
      <c r="M81" s="21">
        <v>2</v>
      </c>
      <c r="N81">
        <v>6</v>
      </c>
      <c r="O81">
        <v>-2</v>
      </c>
      <c r="P81" s="21">
        <v>10</v>
      </c>
      <c r="Q81" s="21" t="s">
        <v>480</v>
      </c>
    </row>
    <row r="82" spans="1:17" x14ac:dyDescent="0.25">
      <c r="A82">
        <v>81</v>
      </c>
      <c r="B82" t="s">
        <v>120</v>
      </c>
      <c r="C82" t="s">
        <v>121</v>
      </c>
      <c r="D82" s="21">
        <v>7458</v>
      </c>
      <c r="E82" s="21">
        <v>-2</v>
      </c>
      <c r="F82" s="21">
        <v>-4</v>
      </c>
      <c r="G82" s="21">
        <v>-6</v>
      </c>
      <c r="H82" s="21">
        <v>-4</v>
      </c>
      <c r="I82" s="21">
        <v>4</v>
      </c>
      <c r="J82" s="21">
        <v>-6</v>
      </c>
      <c r="K82" s="21">
        <v>-2</v>
      </c>
      <c r="L82" s="21">
        <v>-4</v>
      </c>
      <c r="M82" s="21">
        <v>2</v>
      </c>
      <c r="N82">
        <v>-6</v>
      </c>
      <c r="O82">
        <v>-4</v>
      </c>
      <c r="P82" s="21">
        <v>-32</v>
      </c>
      <c r="Q82" s="21" t="s">
        <v>483</v>
      </c>
    </row>
    <row r="83" spans="1:17" x14ac:dyDescent="0.25">
      <c r="A83">
        <v>82</v>
      </c>
      <c r="B83" t="s">
        <v>122</v>
      </c>
      <c r="C83" t="s">
        <v>123</v>
      </c>
      <c r="D83" s="21">
        <v>4249</v>
      </c>
      <c r="E83" s="21">
        <v>2</v>
      </c>
      <c r="F83" s="21">
        <v>0</v>
      </c>
      <c r="G83" s="21">
        <v>-6</v>
      </c>
      <c r="H83" s="21">
        <v>0</v>
      </c>
      <c r="I83" s="21">
        <v>2</v>
      </c>
      <c r="J83" s="21">
        <v>4</v>
      </c>
      <c r="K83" s="21">
        <v>2</v>
      </c>
      <c r="L83" s="21">
        <v>4</v>
      </c>
      <c r="M83" s="21">
        <v>6</v>
      </c>
      <c r="N83">
        <v>6</v>
      </c>
      <c r="O83">
        <v>4</v>
      </c>
      <c r="P83" s="21">
        <v>24</v>
      </c>
      <c r="Q83" s="21" t="s">
        <v>479</v>
      </c>
    </row>
    <row r="84" spans="1:17" x14ac:dyDescent="0.25">
      <c r="A84">
        <v>83</v>
      </c>
      <c r="B84" t="s">
        <v>124</v>
      </c>
      <c r="C84" t="s">
        <v>125</v>
      </c>
      <c r="D84" s="21">
        <v>15228</v>
      </c>
      <c r="E84" s="21">
        <v>-4</v>
      </c>
      <c r="F84" s="21">
        <v>2</v>
      </c>
      <c r="G84" s="21">
        <v>-6</v>
      </c>
      <c r="H84" s="21">
        <v>0</v>
      </c>
      <c r="I84" s="21">
        <v>-4</v>
      </c>
      <c r="J84" s="21">
        <v>0</v>
      </c>
      <c r="K84" s="21">
        <v>-6</v>
      </c>
      <c r="L84" s="21">
        <v>4</v>
      </c>
      <c r="M84" s="21">
        <v>0</v>
      </c>
      <c r="N84">
        <v>0</v>
      </c>
      <c r="O84">
        <v>2</v>
      </c>
      <c r="P84" s="21">
        <v>-12</v>
      </c>
      <c r="Q84" s="21" t="s">
        <v>482</v>
      </c>
    </row>
    <row r="85" spans="1:17" x14ac:dyDescent="0.25">
      <c r="A85">
        <v>84</v>
      </c>
      <c r="B85" t="s">
        <v>126</v>
      </c>
      <c r="C85" t="s">
        <v>127</v>
      </c>
      <c r="D85" s="21">
        <v>2399</v>
      </c>
      <c r="E85" s="21">
        <v>6</v>
      </c>
      <c r="F85" s="21">
        <v>6</v>
      </c>
      <c r="G85" s="21">
        <v>6</v>
      </c>
      <c r="H85" s="21">
        <v>2</v>
      </c>
      <c r="I85" s="21">
        <v>6</v>
      </c>
      <c r="J85" s="21">
        <v>2</v>
      </c>
      <c r="K85" s="21">
        <v>6</v>
      </c>
      <c r="L85" s="21">
        <v>2</v>
      </c>
      <c r="M85" s="21">
        <v>4</v>
      </c>
      <c r="N85">
        <v>6</v>
      </c>
      <c r="O85">
        <v>-2</v>
      </c>
      <c r="P85" s="21">
        <v>44</v>
      </c>
      <c r="Q85" s="21" t="s">
        <v>478</v>
      </c>
    </row>
    <row r="86" spans="1:17" x14ac:dyDescent="0.25">
      <c r="A86">
        <v>85</v>
      </c>
      <c r="B86" t="s">
        <v>128</v>
      </c>
      <c r="C86" t="s">
        <v>129</v>
      </c>
      <c r="D86" s="21">
        <v>57159</v>
      </c>
      <c r="E86" s="21">
        <v>0</v>
      </c>
      <c r="F86" s="21">
        <v>-2</v>
      </c>
      <c r="G86" s="21">
        <v>-4</v>
      </c>
      <c r="H86" s="21">
        <v>2</v>
      </c>
      <c r="I86" s="21">
        <v>-4</v>
      </c>
      <c r="J86" s="21">
        <v>0</v>
      </c>
      <c r="K86" s="21">
        <v>6</v>
      </c>
      <c r="L86" s="21">
        <v>6</v>
      </c>
      <c r="M86" s="21">
        <v>0</v>
      </c>
      <c r="N86">
        <v>0</v>
      </c>
      <c r="O86">
        <v>2</v>
      </c>
      <c r="P86" s="21">
        <v>6</v>
      </c>
      <c r="Q86" s="21" t="s">
        <v>481</v>
      </c>
    </row>
    <row r="87" spans="1:17" x14ac:dyDescent="0.25">
      <c r="A87">
        <v>86</v>
      </c>
      <c r="B87" t="s">
        <v>130</v>
      </c>
      <c r="C87" t="s">
        <v>131</v>
      </c>
      <c r="D87" s="21">
        <v>3781</v>
      </c>
      <c r="E87" s="21">
        <v>2</v>
      </c>
      <c r="F87" s="21">
        <v>0</v>
      </c>
      <c r="G87" s="21">
        <v>6</v>
      </c>
      <c r="H87" s="21">
        <v>-2</v>
      </c>
      <c r="I87" s="21">
        <v>-6</v>
      </c>
      <c r="J87" s="21">
        <v>0</v>
      </c>
      <c r="K87" s="21">
        <v>-6</v>
      </c>
      <c r="L87" s="21">
        <v>-2</v>
      </c>
      <c r="M87" s="21">
        <v>-6</v>
      </c>
      <c r="N87">
        <v>-6</v>
      </c>
      <c r="O87">
        <v>-6</v>
      </c>
      <c r="P87" s="21">
        <v>-26</v>
      </c>
      <c r="Q87" s="21" t="s">
        <v>483</v>
      </c>
    </row>
    <row r="88" spans="1:17" x14ac:dyDescent="0.25">
      <c r="A88">
        <v>87</v>
      </c>
      <c r="B88" t="s">
        <v>132</v>
      </c>
      <c r="C88" t="s">
        <v>133</v>
      </c>
      <c r="D88" s="21">
        <v>6439</v>
      </c>
      <c r="E88" s="21">
        <v>-2</v>
      </c>
      <c r="F88" s="21">
        <v>-2</v>
      </c>
      <c r="G88" s="21">
        <v>-6</v>
      </c>
      <c r="H88" s="21">
        <v>6</v>
      </c>
      <c r="I88" s="21">
        <v>-6</v>
      </c>
      <c r="J88" s="21">
        <v>4</v>
      </c>
      <c r="K88" s="21">
        <v>-4</v>
      </c>
      <c r="L88" s="21">
        <v>-2</v>
      </c>
      <c r="M88" s="21">
        <v>-6</v>
      </c>
      <c r="N88">
        <v>-4</v>
      </c>
      <c r="O88">
        <v>-6</v>
      </c>
      <c r="P88" s="21">
        <v>-28</v>
      </c>
      <c r="Q88" s="21" t="s">
        <v>483</v>
      </c>
    </row>
    <row r="89" spans="1:17" x14ac:dyDescent="0.25">
      <c r="A89">
        <v>88</v>
      </c>
      <c r="B89" t="s">
        <v>326</v>
      </c>
      <c r="C89" t="s">
        <v>327</v>
      </c>
      <c r="D89" s="21">
        <v>5510</v>
      </c>
      <c r="E89" s="21">
        <v>6</v>
      </c>
      <c r="F89" s="21">
        <v>2</v>
      </c>
      <c r="G89" s="21">
        <v>-6</v>
      </c>
      <c r="H89" s="21">
        <v>-2</v>
      </c>
      <c r="I89" s="21">
        <v>6</v>
      </c>
      <c r="J89" s="21">
        <v>0</v>
      </c>
      <c r="K89" s="21">
        <v>0</v>
      </c>
      <c r="L89" s="21">
        <v>2</v>
      </c>
      <c r="M89" s="21">
        <v>6</v>
      </c>
      <c r="N89">
        <v>0</v>
      </c>
      <c r="O89">
        <v>4</v>
      </c>
      <c r="P89" s="21">
        <v>18</v>
      </c>
      <c r="Q89" s="21" t="s">
        <v>480</v>
      </c>
    </row>
    <row r="90" spans="1:17" x14ac:dyDescent="0.25">
      <c r="A90">
        <v>89</v>
      </c>
      <c r="B90" t="s">
        <v>134</v>
      </c>
      <c r="C90" t="s">
        <v>135</v>
      </c>
      <c r="D90" s="21">
        <v>2717</v>
      </c>
      <c r="E90" s="21">
        <v>6</v>
      </c>
      <c r="F90" s="21">
        <v>6</v>
      </c>
      <c r="G90" s="21">
        <v>6</v>
      </c>
      <c r="H90" s="21">
        <v>-6</v>
      </c>
      <c r="I90" s="21">
        <v>6</v>
      </c>
      <c r="J90" s="21">
        <v>6</v>
      </c>
      <c r="K90" s="21">
        <v>0</v>
      </c>
      <c r="L90" s="21">
        <v>2</v>
      </c>
      <c r="M90" s="21">
        <v>-4</v>
      </c>
      <c r="N90">
        <v>6</v>
      </c>
      <c r="O90">
        <v>6</v>
      </c>
      <c r="P90" s="21">
        <v>34</v>
      </c>
      <c r="Q90" s="21" t="s">
        <v>479</v>
      </c>
    </row>
    <row r="91" spans="1:17" x14ac:dyDescent="0.25">
      <c r="A91">
        <v>90</v>
      </c>
      <c r="B91" t="s">
        <v>136</v>
      </c>
      <c r="C91" t="s">
        <v>137</v>
      </c>
      <c r="D91" s="21">
        <v>10873</v>
      </c>
      <c r="E91" s="21">
        <v>6</v>
      </c>
      <c r="F91" s="21">
        <v>0</v>
      </c>
      <c r="G91" s="21">
        <v>0</v>
      </c>
      <c r="H91" s="21">
        <v>-2</v>
      </c>
      <c r="I91" s="21">
        <v>4</v>
      </c>
      <c r="J91" s="21">
        <v>4</v>
      </c>
      <c r="K91" s="21">
        <v>4</v>
      </c>
      <c r="L91" s="21">
        <v>6</v>
      </c>
      <c r="M91" s="21">
        <v>4</v>
      </c>
      <c r="N91">
        <v>6</v>
      </c>
      <c r="O91">
        <v>0</v>
      </c>
      <c r="P91" s="21">
        <v>32</v>
      </c>
      <c r="Q91" s="21" t="s">
        <v>479</v>
      </c>
    </row>
    <row r="92" spans="1:17" x14ac:dyDescent="0.25">
      <c r="A92">
        <v>91</v>
      </c>
      <c r="B92" t="s">
        <v>138</v>
      </c>
      <c r="C92" t="s">
        <v>139</v>
      </c>
      <c r="D92" s="21">
        <v>6113</v>
      </c>
      <c r="E92" s="21">
        <v>4</v>
      </c>
      <c r="F92" s="21">
        <v>6</v>
      </c>
      <c r="G92" s="21">
        <v>-6</v>
      </c>
      <c r="H92" s="21">
        <v>6</v>
      </c>
      <c r="I92" s="21">
        <v>-6</v>
      </c>
      <c r="J92" s="21">
        <v>0</v>
      </c>
      <c r="K92" s="21">
        <v>-4</v>
      </c>
      <c r="L92" s="21">
        <v>-2</v>
      </c>
      <c r="M92" s="21">
        <v>6</v>
      </c>
      <c r="N92">
        <v>-2</v>
      </c>
      <c r="O92">
        <v>4</v>
      </c>
      <c r="P92" s="21">
        <v>6</v>
      </c>
      <c r="Q92" s="21" t="s">
        <v>481</v>
      </c>
    </row>
    <row r="93" spans="1:17" x14ac:dyDescent="0.25">
      <c r="A93">
        <v>92</v>
      </c>
      <c r="B93" t="s">
        <v>140</v>
      </c>
      <c r="C93" t="s">
        <v>141</v>
      </c>
      <c r="D93" s="21">
        <v>3477</v>
      </c>
      <c r="E93" s="21">
        <v>4</v>
      </c>
      <c r="F93" s="21">
        <v>0</v>
      </c>
      <c r="G93" s="21">
        <v>-6</v>
      </c>
      <c r="H93" s="21">
        <v>-2</v>
      </c>
      <c r="I93" s="21">
        <v>2</v>
      </c>
      <c r="J93" s="21">
        <v>6</v>
      </c>
      <c r="K93" s="21">
        <v>0</v>
      </c>
      <c r="L93" s="21">
        <v>4</v>
      </c>
      <c r="M93" s="21">
        <v>-4</v>
      </c>
      <c r="N93">
        <v>6</v>
      </c>
      <c r="O93">
        <v>2</v>
      </c>
      <c r="P93" s="21">
        <v>12</v>
      </c>
      <c r="Q93" s="21" t="s">
        <v>480</v>
      </c>
    </row>
    <row r="94" spans="1:17" x14ac:dyDescent="0.25">
      <c r="A94">
        <v>93</v>
      </c>
      <c r="B94" t="s">
        <v>142</v>
      </c>
      <c r="C94" t="s">
        <v>143</v>
      </c>
      <c r="D94" s="21">
        <v>17052</v>
      </c>
      <c r="E94" s="21">
        <v>6</v>
      </c>
      <c r="F94" s="21">
        <v>4</v>
      </c>
      <c r="G94" s="21">
        <v>2</v>
      </c>
      <c r="H94" s="21">
        <v>6</v>
      </c>
      <c r="I94" s="21">
        <v>0</v>
      </c>
      <c r="J94" s="21">
        <v>6</v>
      </c>
      <c r="K94" s="21">
        <v>-4</v>
      </c>
      <c r="L94" s="21">
        <v>6</v>
      </c>
      <c r="M94" s="21">
        <v>-6</v>
      </c>
      <c r="N94">
        <v>6</v>
      </c>
      <c r="O94">
        <v>4</v>
      </c>
      <c r="P94" s="21">
        <v>30</v>
      </c>
      <c r="Q94" s="21" t="s">
        <v>479</v>
      </c>
    </row>
    <row r="95" spans="1:17" x14ac:dyDescent="0.25">
      <c r="A95">
        <v>94</v>
      </c>
      <c r="B95" t="s">
        <v>144</v>
      </c>
      <c r="C95" t="s">
        <v>145</v>
      </c>
      <c r="D95" s="21">
        <v>14151</v>
      </c>
      <c r="E95" s="21">
        <v>4</v>
      </c>
      <c r="F95" s="21">
        <v>4</v>
      </c>
      <c r="G95" s="21">
        <v>2</v>
      </c>
      <c r="H95" s="21">
        <v>4</v>
      </c>
      <c r="I95" s="21">
        <v>2</v>
      </c>
      <c r="J95" s="21">
        <v>6</v>
      </c>
      <c r="K95" s="21">
        <v>-4</v>
      </c>
      <c r="L95" s="21">
        <v>6</v>
      </c>
      <c r="M95" s="21">
        <v>-6</v>
      </c>
      <c r="N95">
        <v>6</v>
      </c>
      <c r="O95">
        <v>6</v>
      </c>
      <c r="P95" s="21">
        <v>30</v>
      </c>
      <c r="Q95" s="21" t="s">
        <v>479</v>
      </c>
    </row>
    <row r="96" spans="1:17" x14ac:dyDescent="0.25">
      <c r="A96">
        <v>95</v>
      </c>
      <c r="B96" t="s">
        <v>146</v>
      </c>
      <c r="C96" t="s">
        <v>147</v>
      </c>
      <c r="D96" s="21">
        <v>44807</v>
      </c>
      <c r="E96" s="21">
        <v>0</v>
      </c>
      <c r="F96" s="21">
        <v>2</v>
      </c>
      <c r="G96" s="21">
        <v>-4</v>
      </c>
      <c r="H96" s="21">
        <v>4</v>
      </c>
      <c r="I96" s="21">
        <v>-2</v>
      </c>
      <c r="J96" s="21">
        <v>4</v>
      </c>
      <c r="K96" s="21">
        <v>4</v>
      </c>
      <c r="L96" s="21">
        <v>6</v>
      </c>
      <c r="M96" s="21">
        <v>2</v>
      </c>
      <c r="N96">
        <v>4</v>
      </c>
      <c r="O96">
        <v>4</v>
      </c>
      <c r="P96" s="21">
        <v>24</v>
      </c>
      <c r="Q96" s="21" t="s">
        <v>479</v>
      </c>
    </row>
    <row r="97" spans="1:18" x14ac:dyDescent="0.25">
      <c r="A97">
        <v>96</v>
      </c>
      <c r="B97" t="s">
        <v>148</v>
      </c>
      <c r="C97" t="s">
        <v>149</v>
      </c>
      <c r="D97" s="21">
        <v>4722</v>
      </c>
      <c r="E97" s="21">
        <v>-2</v>
      </c>
      <c r="F97" s="21">
        <v>-4</v>
      </c>
      <c r="G97" s="21">
        <v>-6</v>
      </c>
      <c r="H97" s="21">
        <v>-4</v>
      </c>
      <c r="I97" s="21">
        <v>-6</v>
      </c>
      <c r="J97" s="21">
        <v>-6</v>
      </c>
      <c r="K97" s="21">
        <v>0</v>
      </c>
      <c r="L97" s="21">
        <v>-2</v>
      </c>
      <c r="M97" s="21">
        <v>0</v>
      </c>
      <c r="N97">
        <v>-4</v>
      </c>
      <c r="O97">
        <v>-2</v>
      </c>
      <c r="P97" s="21">
        <v>-36</v>
      </c>
      <c r="Q97" s="21" t="s">
        <v>484</v>
      </c>
    </row>
    <row r="98" spans="1:18" x14ac:dyDescent="0.25">
      <c r="A98">
        <v>97</v>
      </c>
      <c r="B98" t="s">
        <v>150</v>
      </c>
      <c r="C98" t="s">
        <v>151</v>
      </c>
      <c r="D98" s="21">
        <v>6277</v>
      </c>
      <c r="E98" s="21">
        <v>-2</v>
      </c>
      <c r="F98" s="21">
        <v>0</v>
      </c>
      <c r="G98" s="21">
        <v>-6</v>
      </c>
      <c r="H98" s="21">
        <v>0</v>
      </c>
      <c r="I98" s="21">
        <v>-6</v>
      </c>
      <c r="J98" s="21">
        <v>0</v>
      </c>
      <c r="K98" s="21">
        <v>-4</v>
      </c>
      <c r="L98" s="21">
        <v>-2</v>
      </c>
      <c r="M98" s="21">
        <v>-2</v>
      </c>
      <c r="N98">
        <v>-4</v>
      </c>
      <c r="O98">
        <v>-2</v>
      </c>
      <c r="P98" s="21">
        <v>-28</v>
      </c>
      <c r="Q98" s="21" t="s">
        <v>483</v>
      </c>
    </row>
    <row r="99" spans="1:18" x14ac:dyDescent="0.25">
      <c r="A99">
        <v>98</v>
      </c>
      <c r="B99" t="s">
        <v>152</v>
      </c>
      <c r="C99" t="s">
        <v>153</v>
      </c>
      <c r="D99" s="21">
        <v>4347</v>
      </c>
      <c r="E99" s="21">
        <v>0</v>
      </c>
      <c r="F99" s="21">
        <v>-4</v>
      </c>
      <c r="G99" s="21">
        <v>-6</v>
      </c>
      <c r="H99" s="21">
        <v>-2</v>
      </c>
      <c r="I99" s="21">
        <v>-6</v>
      </c>
      <c r="J99" s="21">
        <v>0</v>
      </c>
      <c r="K99" s="21">
        <v>4</v>
      </c>
      <c r="L99" s="21">
        <v>0</v>
      </c>
      <c r="M99" s="21">
        <v>-4</v>
      </c>
      <c r="N99">
        <v>2</v>
      </c>
      <c r="O99">
        <v>4</v>
      </c>
      <c r="P99" s="21">
        <v>-12</v>
      </c>
      <c r="Q99" s="21" t="s">
        <v>482</v>
      </c>
    </row>
    <row r="100" spans="1:18" x14ac:dyDescent="0.25">
      <c r="A100">
        <v>99</v>
      </c>
      <c r="B100" t="s">
        <v>154</v>
      </c>
      <c r="C100" t="s">
        <v>155</v>
      </c>
      <c r="D100" s="21">
        <v>64577</v>
      </c>
      <c r="E100" s="21">
        <v>2</v>
      </c>
      <c r="F100" s="21">
        <v>0</v>
      </c>
      <c r="G100" s="21">
        <v>-4</v>
      </c>
      <c r="H100" s="21">
        <v>2</v>
      </c>
      <c r="I100" s="21">
        <v>-4</v>
      </c>
      <c r="J100" s="21">
        <v>6</v>
      </c>
      <c r="K100" s="21">
        <v>2</v>
      </c>
      <c r="L100" s="21">
        <v>6</v>
      </c>
      <c r="M100" s="21">
        <v>2</v>
      </c>
      <c r="N100">
        <v>2</v>
      </c>
      <c r="O100">
        <v>6</v>
      </c>
      <c r="P100" s="21">
        <v>20</v>
      </c>
      <c r="Q100" s="21" t="s">
        <v>480</v>
      </c>
    </row>
    <row r="101" spans="1:18" x14ac:dyDescent="0.25">
      <c r="A101">
        <v>100</v>
      </c>
      <c r="B101" t="s">
        <v>328</v>
      </c>
      <c r="C101" t="s">
        <v>329</v>
      </c>
      <c r="D101" s="21">
        <v>7288</v>
      </c>
      <c r="E101" s="21">
        <v>-4</v>
      </c>
      <c r="F101" s="21">
        <v>-2</v>
      </c>
      <c r="G101" s="21">
        <v>-6</v>
      </c>
      <c r="H101" s="21">
        <v>-2</v>
      </c>
      <c r="I101" s="21">
        <v>2</v>
      </c>
      <c r="J101" s="21">
        <v>-6</v>
      </c>
      <c r="K101" s="21">
        <v>-6</v>
      </c>
      <c r="L101" s="21">
        <v>-2</v>
      </c>
      <c r="M101" s="21">
        <v>-6</v>
      </c>
      <c r="N101">
        <v>-4</v>
      </c>
      <c r="O101">
        <v>-2</v>
      </c>
      <c r="P101" s="21">
        <v>-38</v>
      </c>
      <c r="Q101" s="21" t="s">
        <v>484</v>
      </c>
    </row>
    <row r="102" spans="1:18" x14ac:dyDescent="0.25">
      <c r="A102">
        <v>101</v>
      </c>
      <c r="B102" t="s">
        <v>372</v>
      </c>
      <c r="C102" t="s">
        <v>373</v>
      </c>
      <c r="D102" s="21">
        <v>2760</v>
      </c>
      <c r="E102" s="21">
        <v>-4</v>
      </c>
      <c r="F102" s="21">
        <v>-6</v>
      </c>
      <c r="G102" s="21">
        <v>-6</v>
      </c>
      <c r="H102" s="21">
        <v>-2</v>
      </c>
      <c r="I102" s="21">
        <v>-6</v>
      </c>
      <c r="J102" s="21">
        <v>-2</v>
      </c>
      <c r="K102" s="21">
        <v>6</v>
      </c>
      <c r="L102" s="21">
        <v>-2</v>
      </c>
      <c r="M102" s="21">
        <v>-4</v>
      </c>
      <c r="N102">
        <v>0</v>
      </c>
      <c r="O102">
        <v>6</v>
      </c>
      <c r="P102" s="21">
        <v>-20</v>
      </c>
      <c r="Q102" s="21" t="s">
        <v>483</v>
      </c>
    </row>
    <row r="103" spans="1:18" x14ac:dyDescent="0.25">
      <c r="A103">
        <v>102</v>
      </c>
      <c r="B103" t="s">
        <v>156</v>
      </c>
      <c r="C103" t="s">
        <v>157</v>
      </c>
      <c r="D103" s="21">
        <v>5542</v>
      </c>
      <c r="E103" s="21">
        <v>0</v>
      </c>
      <c r="F103" s="21">
        <v>-2</v>
      </c>
      <c r="G103" s="21">
        <v>-6</v>
      </c>
      <c r="H103" s="21">
        <v>6</v>
      </c>
      <c r="I103" s="21">
        <v>-6</v>
      </c>
      <c r="J103" s="21">
        <v>0</v>
      </c>
      <c r="K103" s="21">
        <v>-6</v>
      </c>
      <c r="L103" s="21">
        <v>-4</v>
      </c>
      <c r="M103" s="21">
        <v>-4</v>
      </c>
      <c r="N103">
        <v>-2</v>
      </c>
      <c r="O103">
        <v>-4</v>
      </c>
      <c r="P103" s="21">
        <v>-28</v>
      </c>
      <c r="Q103" s="21" t="s">
        <v>483</v>
      </c>
    </row>
    <row r="104" spans="1:18" x14ac:dyDescent="0.25">
      <c r="A104">
        <v>103</v>
      </c>
      <c r="B104" t="s">
        <v>158</v>
      </c>
      <c r="C104" t="s">
        <v>159</v>
      </c>
      <c r="D104" s="21">
        <v>18063</v>
      </c>
      <c r="E104" s="21">
        <v>4</v>
      </c>
      <c r="F104" s="21">
        <v>0</v>
      </c>
      <c r="G104" s="21">
        <v>-2</v>
      </c>
      <c r="H104" s="21">
        <v>-4</v>
      </c>
      <c r="I104" s="21">
        <v>0</v>
      </c>
      <c r="J104" s="21">
        <v>6</v>
      </c>
      <c r="K104" s="21">
        <v>-4</v>
      </c>
      <c r="L104" s="21">
        <v>6</v>
      </c>
      <c r="M104" s="21">
        <v>-6</v>
      </c>
      <c r="N104">
        <v>4</v>
      </c>
      <c r="O104">
        <v>4</v>
      </c>
      <c r="P104" s="21">
        <v>8</v>
      </c>
      <c r="Q104" s="21" t="s">
        <v>481</v>
      </c>
    </row>
    <row r="105" spans="1:18" x14ac:dyDescent="0.25">
      <c r="A105">
        <v>104</v>
      </c>
      <c r="B105" t="s">
        <v>160</v>
      </c>
      <c r="C105" t="s">
        <v>161</v>
      </c>
      <c r="D105" s="21">
        <v>9829</v>
      </c>
      <c r="E105" s="21">
        <v>-4</v>
      </c>
      <c r="F105" s="21">
        <v>-4</v>
      </c>
      <c r="G105" s="21">
        <v>0</v>
      </c>
      <c r="H105" s="21">
        <v>-4</v>
      </c>
      <c r="I105" s="21">
        <v>-6</v>
      </c>
      <c r="J105" s="21">
        <v>0</v>
      </c>
      <c r="K105" s="21">
        <v>2</v>
      </c>
      <c r="L105" s="21">
        <v>0</v>
      </c>
      <c r="M105" s="21">
        <v>-6</v>
      </c>
      <c r="N105">
        <v>-2</v>
      </c>
      <c r="O105">
        <v>2</v>
      </c>
      <c r="P105" s="21">
        <v>-22</v>
      </c>
      <c r="Q105" s="21" t="s">
        <v>483</v>
      </c>
    </row>
    <row r="106" spans="1:18" x14ac:dyDescent="0.25">
      <c r="A106">
        <v>105</v>
      </c>
      <c r="B106" t="s">
        <v>162</v>
      </c>
      <c r="C106" t="s">
        <v>163</v>
      </c>
      <c r="D106" s="21">
        <v>18999</v>
      </c>
      <c r="E106" s="21">
        <v>-2</v>
      </c>
      <c r="F106" s="21">
        <v>-2</v>
      </c>
      <c r="G106" s="21">
        <v>-2</v>
      </c>
      <c r="H106" s="21">
        <v>0</v>
      </c>
      <c r="I106" s="21">
        <v>0</v>
      </c>
      <c r="J106" s="21">
        <v>-4</v>
      </c>
      <c r="K106" s="21">
        <v>6</v>
      </c>
      <c r="L106" s="21">
        <v>4</v>
      </c>
      <c r="M106" s="21">
        <v>4</v>
      </c>
      <c r="N106">
        <v>0</v>
      </c>
      <c r="O106">
        <v>-6</v>
      </c>
      <c r="P106" s="21">
        <v>-2</v>
      </c>
      <c r="Q106" s="21" t="s">
        <v>481</v>
      </c>
    </row>
    <row r="107" spans="1:18" x14ac:dyDescent="0.25">
      <c r="A107">
        <v>106</v>
      </c>
      <c r="B107" t="s">
        <v>164</v>
      </c>
      <c r="C107" t="s">
        <v>165</v>
      </c>
      <c r="D107" s="21">
        <v>8572</v>
      </c>
      <c r="E107" s="21">
        <v>-2</v>
      </c>
      <c r="F107" s="21">
        <v>2</v>
      </c>
      <c r="G107" s="21">
        <v>-6</v>
      </c>
      <c r="H107" s="21">
        <v>-2</v>
      </c>
      <c r="I107" s="21">
        <v>-6</v>
      </c>
      <c r="J107" s="21">
        <v>-4</v>
      </c>
      <c r="K107" s="21">
        <v>-6</v>
      </c>
      <c r="L107" s="21">
        <v>-2</v>
      </c>
      <c r="M107" s="21">
        <v>4</v>
      </c>
      <c r="N107">
        <v>-4</v>
      </c>
      <c r="O107">
        <v>-6</v>
      </c>
      <c r="P107" s="21">
        <v>-32</v>
      </c>
      <c r="Q107" s="21" t="s">
        <v>483</v>
      </c>
    </row>
    <row r="108" spans="1:18" x14ac:dyDescent="0.25">
      <c r="A108">
        <v>107</v>
      </c>
      <c r="B108" t="s">
        <v>166</v>
      </c>
      <c r="C108" t="s">
        <v>167</v>
      </c>
      <c r="D108" s="21">
        <v>7667</v>
      </c>
      <c r="E108" s="21">
        <v>2</v>
      </c>
      <c r="F108" s="21">
        <v>4</v>
      </c>
      <c r="G108" s="21">
        <v>2</v>
      </c>
      <c r="H108" s="21">
        <v>6</v>
      </c>
      <c r="I108" s="21">
        <v>4</v>
      </c>
      <c r="J108" s="21">
        <v>4</v>
      </c>
      <c r="K108" s="21">
        <v>6</v>
      </c>
      <c r="L108" s="21">
        <v>4</v>
      </c>
      <c r="M108" s="21">
        <v>4</v>
      </c>
      <c r="N108">
        <v>4</v>
      </c>
      <c r="O108">
        <v>-4</v>
      </c>
      <c r="P108" s="21">
        <v>36</v>
      </c>
      <c r="Q108" s="21" t="s">
        <v>479</v>
      </c>
    </row>
    <row r="109" spans="1:18" x14ac:dyDescent="0.25">
      <c r="A109">
        <v>108</v>
      </c>
      <c r="B109" t="s">
        <v>168</v>
      </c>
      <c r="C109" t="s">
        <v>169</v>
      </c>
      <c r="D109" s="21">
        <v>17607</v>
      </c>
      <c r="E109" s="21">
        <v>-6</v>
      </c>
      <c r="F109" s="21">
        <v>-4</v>
      </c>
      <c r="G109" s="21">
        <v>-2</v>
      </c>
      <c r="H109" s="21">
        <v>-2</v>
      </c>
      <c r="I109" s="21">
        <v>-2</v>
      </c>
      <c r="J109" s="21">
        <v>2</v>
      </c>
      <c r="K109" s="21">
        <v>6</v>
      </c>
      <c r="L109" s="21">
        <v>4</v>
      </c>
      <c r="M109" s="21">
        <v>-2</v>
      </c>
      <c r="N109">
        <v>0</v>
      </c>
      <c r="O109">
        <v>2</v>
      </c>
      <c r="P109" s="21">
        <v>-4</v>
      </c>
      <c r="Q109" s="21" t="s">
        <v>481</v>
      </c>
    </row>
    <row r="110" spans="1:18" x14ac:dyDescent="0.25">
      <c r="A110">
        <v>109</v>
      </c>
      <c r="B110" t="s">
        <v>170</v>
      </c>
      <c r="C110" t="s">
        <v>171</v>
      </c>
      <c r="D110" s="21">
        <v>5180</v>
      </c>
      <c r="E110" s="21">
        <v>0</v>
      </c>
      <c r="F110" s="21">
        <v>-4</v>
      </c>
      <c r="G110" s="21">
        <v>-6</v>
      </c>
      <c r="H110" s="21">
        <v>6</v>
      </c>
      <c r="I110" s="21">
        <v>-6</v>
      </c>
      <c r="J110" s="21">
        <v>-2</v>
      </c>
      <c r="K110" s="21">
        <v>-2</v>
      </c>
      <c r="L110" s="21">
        <v>-4</v>
      </c>
      <c r="M110" s="21">
        <v>0</v>
      </c>
      <c r="N110">
        <v>-4</v>
      </c>
      <c r="O110">
        <v>-2</v>
      </c>
      <c r="P110" s="21">
        <v>-24</v>
      </c>
      <c r="Q110" s="21" t="s">
        <v>483</v>
      </c>
    </row>
    <row r="111" spans="1:18" x14ac:dyDescent="0.25">
      <c r="A111">
        <v>110</v>
      </c>
      <c r="B111" t="s">
        <v>374</v>
      </c>
      <c r="C111" t="s">
        <v>375</v>
      </c>
      <c r="D111" s="21">
        <v>1788</v>
      </c>
      <c r="E111" s="21">
        <v>-2</v>
      </c>
      <c r="F111" s="21">
        <v>-6</v>
      </c>
      <c r="G111" s="21">
        <v>-6</v>
      </c>
      <c r="H111" s="21">
        <v>6</v>
      </c>
      <c r="I111" s="21">
        <v>-6</v>
      </c>
      <c r="J111" s="21">
        <v>-6</v>
      </c>
      <c r="K111" s="21">
        <v>-6</v>
      </c>
      <c r="L111" s="21">
        <v>-6</v>
      </c>
      <c r="M111" s="21">
        <v>6</v>
      </c>
      <c r="N111">
        <v>-6</v>
      </c>
      <c r="O111">
        <v>0</v>
      </c>
      <c r="P111" s="21">
        <v>-32</v>
      </c>
      <c r="Q111" s="21" t="s">
        <v>483</v>
      </c>
      <c r="R111" s="22"/>
    </row>
    <row r="112" spans="1:18" x14ac:dyDescent="0.25">
      <c r="A112">
        <v>111</v>
      </c>
      <c r="B112" t="s">
        <v>388</v>
      </c>
      <c r="C112" t="s">
        <v>389</v>
      </c>
      <c r="D112" s="21">
        <v>1949</v>
      </c>
      <c r="E112" s="21">
        <v>-2</v>
      </c>
      <c r="F112" s="21">
        <v>-6</v>
      </c>
      <c r="G112" s="21">
        <v>-6</v>
      </c>
      <c r="H112" s="21">
        <v>6</v>
      </c>
      <c r="I112" s="21">
        <v>6</v>
      </c>
      <c r="J112" s="21">
        <v>-4</v>
      </c>
      <c r="K112" s="21">
        <v>-6</v>
      </c>
      <c r="L112" s="21">
        <v>-4</v>
      </c>
      <c r="M112" s="21">
        <v>-6</v>
      </c>
      <c r="N112">
        <v>-6</v>
      </c>
      <c r="O112">
        <v>-4</v>
      </c>
      <c r="P112" s="21">
        <v>-32</v>
      </c>
      <c r="Q112" s="21" t="s">
        <v>483</v>
      </c>
    </row>
    <row r="113" spans="1:17" x14ac:dyDescent="0.25">
      <c r="A113">
        <v>112</v>
      </c>
      <c r="B113" t="s">
        <v>172</v>
      </c>
      <c r="C113" t="s">
        <v>173</v>
      </c>
      <c r="D113" s="21">
        <v>3304</v>
      </c>
      <c r="E113" s="21">
        <v>-2</v>
      </c>
      <c r="F113" s="21">
        <v>4</v>
      </c>
      <c r="G113" s="21">
        <v>-6</v>
      </c>
      <c r="H113" s="21">
        <v>4</v>
      </c>
      <c r="I113" s="21">
        <v>-6</v>
      </c>
      <c r="J113" s="21">
        <v>-4</v>
      </c>
      <c r="K113" s="21">
        <v>0</v>
      </c>
      <c r="L113" s="21">
        <v>0</v>
      </c>
      <c r="M113" s="21">
        <v>-2</v>
      </c>
      <c r="N113">
        <v>0</v>
      </c>
      <c r="O113">
        <v>-6</v>
      </c>
      <c r="P113" s="21">
        <v>-18</v>
      </c>
      <c r="Q113" s="21" t="s">
        <v>482</v>
      </c>
    </row>
    <row r="114" spans="1:17" x14ac:dyDescent="0.25">
      <c r="A114">
        <v>113</v>
      </c>
      <c r="B114" t="s">
        <v>346</v>
      </c>
      <c r="C114" t="s">
        <v>347</v>
      </c>
      <c r="D114" s="21">
        <v>5114</v>
      </c>
      <c r="E114" s="21">
        <v>0</v>
      </c>
      <c r="F114" s="21">
        <v>-6</v>
      </c>
      <c r="G114" s="21">
        <v>-6</v>
      </c>
      <c r="H114" s="21">
        <v>2</v>
      </c>
      <c r="I114" s="21">
        <v>-6</v>
      </c>
      <c r="J114" s="21">
        <v>-6</v>
      </c>
      <c r="K114" s="21">
        <v>4</v>
      </c>
      <c r="L114" s="21">
        <v>-4</v>
      </c>
      <c r="M114" s="21">
        <v>4</v>
      </c>
      <c r="N114">
        <v>-6</v>
      </c>
      <c r="O114">
        <v>4</v>
      </c>
      <c r="P114" s="21">
        <v>-20</v>
      </c>
      <c r="Q114" s="21" t="s">
        <v>483</v>
      </c>
    </row>
    <row r="115" spans="1:17" x14ac:dyDescent="0.25">
      <c r="A115">
        <v>114</v>
      </c>
      <c r="B115" t="s">
        <v>174</v>
      </c>
      <c r="C115" t="s">
        <v>175</v>
      </c>
      <c r="D115" s="21">
        <v>4757</v>
      </c>
      <c r="E115" s="21">
        <v>0</v>
      </c>
      <c r="F115" s="21">
        <v>0</v>
      </c>
      <c r="G115" s="21">
        <v>-6</v>
      </c>
      <c r="H115" s="21">
        <v>-4</v>
      </c>
      <c r="I115" s="21">
        <v>-6</v>
      </c>
      <c r="J115" s="21">
        <v>-4</v>
      </c>
      <c r="K115" s="21">
        <v>-4</v>
      </c>
      <c r="L115" s="21">
        <v>0</v>
      </c>
      <c r="M115" s="21">
        <v>0</v>
      </c>
      <c r="N115">
        <v>-2</v>
      </c>
      <c r="O115">
        <v>0</v>
      </c>
      <c r="P115" s="21">
        <v>-26</v>
      </c>
      <c r="Q115" s="21" t="s">
        <v>483</v>
      </c>
    </row>
    <row r="116" spans="1:17" x14ac:dyDescent="0.25">
      <c r="A116">
        <v>115</v>
      </c>
      <c r="B116" t="s">
        <v>176</v>
      </c>
      <c r="C116" t="s">
        <v>177</v>
      </c>
      <c r="D116" s="21">
        <v>4360</v>
      </c>
      <c r="E116" s="21">
        <v>0</v>
      </c>
      <c r="F116" s="21">
        <v>4</v>
      </c>
      <c r="G116" s="21">
        <v>-6</v>
      </c>
      <c r="H116" s="21">
        <v>-4</v>
      </c>
      <c r="I116" s="21">
        <v>6</v>
      </c>
      <c r="J116" s="21">
        <v>-4</v>
      </c>
      <c r="K116" s="21">
        <v>-2</v>
      </c>
      <c r="L116" s="21">
        <v>0</v>
      </c>
      <c r="M116" s="21">
        <v>-6</v>
      </c>
      <c r="N116">
        <v>-2</v>
      </c>
      <c r="O116">
        <v>0</v>
      </c>
      <c r="P116" s="21">
        <v>-14</v>
      </c>
      <c r="Q116" s="21" t="s">
        <v>482</v>
      </c>
    </row>
    <row r="117" spans="1:17" x14ac:dyDescent="0.25">
      <c r="A117">
        <v>116</v>
      </c>
      <c r="B117" t="s">
        <v>178</v>
      </c>
      <c r="C117" t="s">
        <v>179</v>
      </c>
      <c r="D117" s="21">
        <v>9100</v>
      </c>
      <c r="E117" s="21">
        <v>-2</v>
      </c>
      <c r="F117" s="21">
        <v>2</v>
      </c>
      <c r="G117" s="21">
        <v>-6</v>
      </c>
      <c r="H117" s="21">
        <v>2</v>
      </c>
      <c r="I117" s="21">
        <v>2</v>
      </c>
      <c r="J117" s="21">
        <v>-2</v>
      </c>
      <c r="K117" s="21">
        <v>-6</v>
      </c>
      <c r="L117" s="21">
        <v>0</v>
      </c>
      <c r="M117" s="21">
        <v>2</v>
      </c>
      <c r="N117">
        <v>0</v>
      </c>
      <c r="O117">
        <v>-2</v>
      </c>
      <c r="P117" s="21">
        <v>-10</v>
      </c>
      <c r="Q117" s="21" t="s">
        <v>482</v>
      </c>
    </row>
    <row r="118" spans="1:17" x14ac:dyDescent="0.25">
      <c r="A118">
        <v>117</v>
      </c>
      <c r="B118" t="s">
        <v>180</v>
      </c>
      <c r="C118" t="s">
        <v>181</v>
      </c>
      <c r="D118" s="21">
        <v>2919</v>
      </c>
      <c r="E118" s="21">
        <v>-4</v>
      </c>
      <c r="F118" s="21">
        <v>2</v>
      </c>
      <c r="G118" s="21">
        <v>-6</v>
      </c>
      <c r="H118" s="21">
        <v>-4</v>
      </c>
      <c r="I118" s="21">
        <v>-6</v>
      </c>
      <c r="J118" s="21">
        <v>-6</v>
      </c>
      <c r="K118" s="21">
        <v>-2</v>
      </c>
      <c r="L118" s="21">
        <v>-2</v>
      </c>
      <c r="M118" s="21">
        <v>2</v>
      </c>
      <c r="N118">
        <v>0</v>
      </c>
      <c r="O118">
        <v>-6</v>
      </c>
      <c r="P118" s="21">
        <v>-32</v>
      </c>
      <c r="Q118" s="21" t="s">
        <v>483</v>
      </c>
    </row>
    <row r="119" spans="1:17" x14ac:dyDescent="0.25">
      <c r="A119">
        <v>118</v>
      </c>
      <c r="B119" t="s">
        <v>182</v>
      </c>
      <c r="C119" t="s">
        <v>183</v>
      </c>
      <c r="D119" s="21">
        <v>5545</v>
      </c>
      <c r="E119" s="21">
        <v>0</v>
      </c>
      <c r="F119" s="21">
        <v>2</v>
      </c>
      <c r="G119" s="21">
        <v>-6</v>
      </c>
      <c r="H119" s="21">
        <v>6</v>
      </c>
      <c r="I119" s="21">
        <v>2</v>
      </c>
      <c r="J119" s="21">
        <v>-4</v>
      </c>
      <c r="K119" s="21">
        <v>0</v>
      </c>
      <c r="L119" s="21">
        <v>2</v>
      </c>
      <c r="M119" s="21">
        <v>2</v>
      </c>
      <c r="N119">
        <v>4</v>
      </c>
      <c r="O119">
        <v>0</v>
      </c>
      <c r="P119" s="21">
        <v>8</v>
      </c>
      <c r="Q119" s="21" t="s">
        <v>481</v>
      </c>
    </row>
    <row r="120" spans="1:17" x14ac:dyDescent="0.25">
      <c r="A120">
        <v>119</v>
      </c>
      <c r="B120" t="s">
        <v>330</v>
      </c>
      <c r="C120" t="s">
        <v>331</v>
      </c>
      <c r="D120" s="21">
        <v>6151</v>
      </c>
      <c r="E120" s="21">
        <v>2</v>
      </c>
      <c r="F120" s="21">
        <v>-4</v>
      </c>
      <c r="G120" s="21">
        <v>-6</v>
      </c>
      <c r="H120" s="21">
        <v>4</v>
      </c>
      <c r="I120" s="21">
        <v>-6</v>
      </c>
      <c r="J120" s="21">
        <v>0</v>
      </c>
      <c r="K120" s="21">
        <v>4</v>
      </c>
      <c r="L120" s="21">
        <v>-2</v>
      </c>
      <c r="M120" s="21">
        <v>6</v>
      </c>
      <c r="N120">
        <v>-6</v>
      </c>
      <c r="O120">
        <v>-6</v>
      </c>
      <c r="P120" s="21">
        <v>-14</v>
      </c>
      <c r="Q120" s="21" t="s">
        <v>482</v>
      </c>
    </row>
    <row r="121" spans="1:17" x14ac:dyDescent="0.25">
      <c r="A121">
        <v>120</v>
      </c>
      <c r="B121" t="s">
        <v>184</v>
      </c>
      <c r="C121" t="s">
        <v>185</v>
      </c>
      <c r="D121" s="21">
        <v>10020</v>
      </c>
      <c r="E121" s="21">
        <v>6</v>
      </c>
      <c r="F121" s="21">
        <v>6</v>
      </c>
      <c r="G121" s="21">
        <v>0</v>
      </c>
      <c r="H121" s="21">
        <v>2</v>
      </c>
      <c r="I121" s="21">
        <v>0</v>
      </c>
      <c r="J121" s="21">
        <v>6</v>
      </c>
      <c r="K121" s="21">
        <v>-4</v>
      </c>
      <c r="L121" s="21">
        <v>6</v>
      </c>
      <c r="M121" s="21">
        <v>-4</v>
      </c>
      <c r="N121">
        <v>6</v>
      </c>
      <c r="O121">
        <v>2</v>
      </c>
      <c r="P121" s="21">
        <v>26</v>
      </c>
      <c r="Q121" s="21" t="s">
        <v>479</v>
      </c>
    </row>
    <row r="122" spans="1:17" x14ac:dyDescent="0.25">
      <c r="A122">
        <v>121</v>
      </c>
      <c r="B122" t="s">
        <v>186</v>
      </c>
      <c r="C122" t="s">
        <v>187</v>
      </c>
      <c r="D122" s="21">
        <v>13575</v>
      </c>
      <c r="E122" s="21">
        <v>4</v>
      </c>
      <c r="F122" s="21">
        <v>2</v>
      </c>
      <c r="G122" s="21">
        <v>2</v>
      </c>
      <c r="H122" s="21">
        <v>0</v>
      </c>
      <c r="I122" s="21">
        <v>-2</v>
      </c>
      <c r="J122" s="21">
        <v>6</v>
      </c>
      <c r="K122" s="21">
        <v>-6</v>
      </c>
      <c r="L122" s="21">
        <v>6</v>
      </c>
      <c r="M122" s="21">
        <v>-4</v>
      </c>
      <c r="N122">
        <v>6</v>
      </c>
      <c r="O122">
        <v>0</v>
      </c>
      <c r="P122" s="21">
        <v>14</v>
      </c>
      <c r="Q122" s="21" t="s">
        <v>480</v>
      </c>
    </row>
    <row r="123" spans="1:17" x14ac:dyDescent="0.25">
      <c r="A123">
        <v>122</v>
      </c>
      <c r="B123" t="s">
        <v>188</v>
      </c>
      <c r="C123" t="s">
        <v>189</v>
      </c>
      <c r="D123" s="21">
        <v>13704</v>
      </c>
      <c r="E123" s="21">
        <v>-4</v>
      </c>
      <c r="F123" s="21">
        <v>-2</v>
      </c>
      <c r="G123" s="21">
        <v>-6</v>
      </c>
      <c r="H123" s="21">
        <v>0</v>
      </c>
      <c r="I123" s="21">
        <v>-4</v>
      </c>
      <c r="J123" s="21">
        <v>-2</v>
      </c>
      <c r="K123" s="21">
        <v>0</v>
      </c>
      <c r="L123" s="21">
        <v>-2</v>
      </c>
      <c r="M123" s="21">
        <v>0</v>
      </c>
      <c r="N123">
        <v>-4</v>
      </c>
      <c r="O123">
        <v>4</v>
      </c>
      <c r="P123" s="21">
        <v>-20</v>
      </c>
      <c r="Q123" s="21" t="s">
        <v>483</v>
      </c>
    </row>
    <row r="124" spans="1:17" x14ac:dyDescent="0.25">
      <c r="A124">
        <v>123</v>
      </c>
      <c r="B124" t="s">
        <v>190</v>
      </c>
      <c r="C124" t="s">
        <v>191</v>
      </c>
      <c r="D124" s="21">
        <v>2300</v>
      </c>
      <c r="E124" s="21">
        <v>-4</v>
      </c>
      <c r="F124" s="21">
        <v>-2</v>
      </c>
      <c r="G124" s="21">
        <v>-6</v>
      </c>
      <c r="H124" s="21">
        <v>0</v>
      </c>
      <c r="I124" s="21">
        <v>-6</v>
      </c>
      <c r="J124" s="21">
        <v>-6</v>
      </c>
      <c r="K124" s="21">
        <v>-2</v>
      </c>
      <c r="L124" s="21">
        <v>-2</v>
      </c>
      <c r="M124" s="21">
        <v>-2</v>
      </c>
      <c r="N124">
        <v>-4</v>
      </c>
      <c r="O124">
        <v>-6</v>
      </c>
      <c r="P124" s="21">
        <v>-40</v>
      </c>
      <c r="Q124" s="21" t="s">
        <v>484</v>
      </c>
    </row>
    <row r="125" spans="1:17" x14ac:dyDescent="0.25">
      <c r="A125">
        <v>124</v>
      </c>
      <c r="B125" t="s">
        <v>192</v>
      </c>
      <c r="C125" t="s">
        <v>193</v>
      </c>
      <c r="D125" s="21">
        <v>16445</v>
      </c>
      <c r="E125" s="21">
        <v>2</v>
      </c>
      <c r="F125" s="21">
        <v>4</v>
      </c>
      <c r="G125" s="21">
        <v>-2</v>
      </c>
      <c r="H125" s="21">
        <v>4</v>
      </c>
      <c r="I125" s="21">
        <v>0</v>
      </c>
      <c r="J125" s="21">
        <v>-2</v>
      </c>
      <c r="K125" s="21">
        <v>-2</v>
      </c>
      <c r="L125" s="21">
        <v>4</v>
      </c>
      <c r="M125" s="21">
        <v>4</v>
      </c>
      <c r="N125">
        <v>2</v>
      </c>
      <c r="O125">
        <v>2</v>
      </c>
      <c r="P125" s="21">
        <v>16</v>
      </c>
      <c r="Q125" s="21" t="s">
        <v>480</v>
      </c>
    </row>
    <row r="126" spans="1:17" x14ac:dyDescent="0.25">
      <c r="A126">
        <v>125</v>
      </c>
      <c r="B126" t="s">
        <v>384</v>
      </c>
      <c r="C126" t="s">
        <v>385</v>
      </c>
      <c r="D126" s="21">
        <v>2830</v>
      </c>
      <c r="E126" s="21">
        <v>2</v>
      </c>
      <c r="F126" s="21">
        <v>-6</v>
      </c>
      <c r="G126" s="21">
        <v>-6</v>
      </c>
      <c r="H126" s="21">
        <v>-2</v>
      </c>
      <c r="I126" s="21">
        <v>-6</v>
      </c>
      <c r="J126" s="21">
        <v>-4</v>
      </c>
      <c r="K126" s="21">
        <v>6</v>
      </c>
      <c r="L126" s="21">
        <v>-2</v>
      </c>
      <c r="M126" s="21">
        <v>2</v>
      </c>
      <c r="N126">
        <v>-2</v>
      </c>
      <c r="O126">
        <v>2</v>
      </c>
      <c r="P126" s="21">
        <v>-16</v>
      </c>
      <c r="Q126" s="21" t="s">
        <v>482</v>
      </c>
    </row>
    <row r="127" spans="1:17" x14ac:dyDescent="0.25">
      <c r="A127">
        <v>126</v>
      </c>
      <c r="B127" t="s">
        <v>194</v>
      </c>
      <c r="C127" t="s">
        <v>195</v>
      </c>
      <c r="D127" s="21">
        <v>8327</v>
      </c>
      <c r="E127" s="21">
        <v>-4</v>
      </c>
      <c r="F127" s="21">
        <v>4</v>
      </c>
      <c r="G127" s="21">
        <v>-6</v>
      </c>
      <c r="H127" s="21">
        <v>6</v>
      </c>
      <c r="I127" s="21">
        <v>6</v>
      </c>
      <c r="J127" s="21">
        <v>0</v>
      </c>
      <c r="K127" s="21">
        <v>4</v>
      </c>
      <c r="L127" s="21">
        <v>-2</v>
      </c>
      <c r="M127" s="21">
        <v>4</v>
      </c>
      <c r="N127">
        <v>0</v>
      </c>
      <c r="O127">
        <v>6</v>
      </c>
      <c r="P127" s="21">
        <v>18</v>
      </c>
      <c r="Q127" s="21" t="s">
        <v>480</v>
      </c>
    </row>
    <row r="128" spans="1:17" x14ac:dyDescent="0.25">
      <c r="A128">
        <v>127</v>
      </c>
      <c r="B128" t="s">
        <v>344</v>
      </c>
      <c r="C128" t="s">
        <v>345</v>
      </c>
      <c r="D128" s="21">
        <v>6376</v>
      </c>
      <c r="E128" s="21">
        <v>-4</v>
      </c>
      <c r="F128" s="21">
        <v>-6</v>
      </c>
      <c r="G128" s="21">
        <v>-6</v>
      </c>
      <c r="H128" s="21">
        <v>-4</v>
      </c>
      <c r="I128" s="21">
        <v>-6</v>
      </c>
      <c r="J128" s="21">
        <v>-4</v>
      </c>
      <c r="K128" s="21">
        <v>4</v>
      </c>
      <c r="L128" s="21">
        <v>-4</v>
      </c>
      <c r="M128" s="21">
        <v>6</v>
      </c>
      <c r="N128">
        <v>-6</v>
      </c>
      <c r="O128">
        <v>0</v>
      </c>
      <c r="P128" s="21">
        <v>-30</v>
      </c>
      <c r="Q128" s="21" t="s">
        <v>483</v>
      </c>
    </row>
    <row r="129" spans="1:17" x14ac:dyDescent="0.25">
      <c r="A129">
        <v>128</v>
      </c>
      <c r="B129" t="s">
        <v>196</v>
      </c>
      <c r="C129" t="s">
        <v>197</v>
      </c>
      <c r="D129" s="21">
        <v>16843</v>
      </c>
      <c r="E129" s="21">
        <v>-6</v>
      </c>
      <c r="F129" s="21">
        <v>-4</v>
      </c>
      <c r="G129" s="21">
        <v>-6</v>
      </c>
      <c r="H129" s="21">
        <v>0</v>
      </c>
      <c r="I129" s="21">
        <v>-4</v>
      </c>
      <c r="J129" s="21">
        <v>0</v>
      </c>
      <c r="K129" s="21">
        <v>-4</v>
      </c>
      <c r="L129" s="21">
        <v>2</v>
      </c>
      <c r="M129" s="21">
        <v>2</v>
      </c>
      <c r="N129">
        <v>-4</v>
      </c>
      <c r="O129">
        <v>2</v>
      </c>
      <c r="P129" s="21">
        <v>-22</v>
      </c>
      <c r="Q129" s="21" t="s">
        <v>483</v>
      </c>
    </row>
    <row r="130" spans="1:17" x14ac:dyDescent="0.25">
      <c r="A130">
        <v>129</v>
      </c>
      <c r="B130" t="s">
        <v>198</v>
      </c>
      <c r="C130" t="s">
        <v>199</v>
      </c>
      <c r="D130" s="21">
        <v>5762</v>
      </c>
      <c r="E130" s="21">
        <v>-2</v>
      </c>
      <c r="F130" s="21">
        <v>-4</v>
      </c>
      <c r="G130" s="21">
        <v>-6</v>
      </c>
      <c r="H130" s="21">
        <v>-2</v>
      </c>
      <c r="I130" s="21">
        <v>-6</v>
      </c>
      <c r="J130" s="21">
        <v>-6</v>
      </c>
      <c r="K130" s="21">
        <v>0</v>
      </c>
      <c r="L130" s="21">
        <v>-2</v>
      </c>
      <c r="M130" s="21">
        <v>2</v>
      </c>
      <c r="N130">
        <v>-2</v>
      </c>
      <c r="O130">
        <v>-4</v>
      </c>
      <c r="P130" s="21">
        <v>-32</v>
      </c>
      <c r="Q130" s="21" t="s">
        <v>483</v>
      </c>
    </row>
    <row r="131" spans="1:17" x14ac:dyDescent="0.25">
      <c r="A131">
        <v>130</v>
      </c>
      <c r="B131" t="s">
        <v>200</v>
      </c>
      <c r="C131" t="s">
        <v>201</v>
      </c>
      <c r="D131" s="21">
        <v>20267</v>
      </c>
      <c r="E131" s="21">
        <v>-6</v>
      </c>
      <c r="F131" s="21">
        <v>-4</v>
      </c>
      <c r="G131" s="21">
        <v>-6</v>
      </c>
      <c r="H131" s="21">
        <v>0</v>
      </c>
      <c r="I131" s="21">
        <v>-2</v>
      </c>
      <c r="J131" s="21">
        <v>-2</v>
      </c>
      <c r="K131" s="21">
        <v>6</v>
      </c>
      <c r="L131" s="21">
        <v>4</v>
      </c>
      <c r="M131" s="21">
        <v>0</v>
      </c>
      <c r="N131">
        <v>-2</v>
      </c>
      <c r="O131">
        <v>0</v>
      </c>
      <c r="P131" s="21">
        <v>-12</v>
      </c>
      <c r="Q131" s="21" t="s">
        <v>482</v>
      </c>
    </row>
    <row r="132" spans="1:17" x14ac:dyDescent="0.25">
      <c r="A132">
        <v>131</v>
      </c>
      <c r="B132" t="s">
        <v>202</v>
      </c>
      <c r="C132" t="s">
        <v>203</v>
      </c>
      <c r="D132" s="21">
        <v>12451</v>
      </c>
      <c r="E132" s="21">
        <v>4</v>
      </c>
      <c r="F132" s="21">
        <v>6</v>
      </c>
      <c r="G132" s="21">
        <v>0</v>
      </c>
      <c r="H132" s="21">
        <v>2</v>
      </c>
      <c r="I132" s="21">
        <v>-2</v>
      </c>
      <c r="J132" s="21">
        <v>4</v>
      </c>
      <c r="K132" s="21">
        <v>2</v>
      </c>
      <c r="L132" s="21">
        <v>4</v>
      </c>
      <c r="M132" s="21">
        <v>-4</v>
      </c>
      <c r="N132">
        <v>4</v>
      </c>
      <c r="O132">
        <v>-4</v>
      </c>
      <c r="P132" s="21">
        <v>16</v>
      </c>
      <c r="Q132" s="21" t="s">
        <v>480</v>
      </c>
    </row>
    <row r="133" spans="1:17" x14ac:dyDescent="0.25">
      <c r="A133">
        <v>132</v>
      </c>
      <c r="B133" t="s">
        <v>204</v>
      </c>
      <c r="C133" t="s">
        <v>205</v>
      </c>
      <c r="D133" s="21">
        <v>7681</v>
      </c>
      <c r="E133" s="21">
        <v>-2</v>
      </c>
      <c r="F133" s="21">
        <v>6</v>
      </c>
      <c r="G133" s="21">
        <v>2</v>
      </c>
      <c r="H133" s="21">
        <v>6</v>
      </c>
      <c r="I133" s="21">
        <v>6</v>
      </c>
      <c r="J133" s="21">
        <v>0</v>
      </c>
      <c r="K133" s="21">
        <v>0</v>
      </c>
      <c r="L133" s="21">
        <v>4</v>
      </c>
      <c r="M133" s="21">
        <v>6</v>
      </c>
      <c r="N133">
        <v>4</v>
      </c>
      <c r="O133">
        <v>-4</v>
      </c>
      <c r="P133" s="21">
        <v>28</v>
      </c>
      <c r="Q133" s="21" t="s">
        <v>479</v>
      </c>
    </row>
    <row r="134" spans="1:17" x14ac:dyDescent="0.25">
      <c r="A134">
        <v>133</v>
      </c>
      <c r="B134" t="s">
        <v>206</v>
      </c>
      <c r="C134" t="s">
        <v>207</v>
      </c>
      <c r="D134" s="21">
        <v>13233</v>
      </c>
      <c r="E134" s="21">
        <v>-2</v>
      </c>
      <c r="F134" s="21">
        <v>-4</v>
      </c>
      <c r="G134" s="21">
        <v>-2</v>
      </c>
      <c r="H134" s="21">
        <v>4</v>
      </c>
      <c r="I134" s="21">
        <v>-6</v>
      </c>
      <c r="J134" s="21">
        <v>-2</v>
      </c>
      <c r="K134" s="21">
        <v>-2</v>
      </c>
      <c r="L134" s="21">
        <v>2</v>
      </c>
      <c r="M134" s="21">
        <v>-4</v>
      </c>
      <c r="N134">
        <v>-2</v>
      </c>
      <c r="O134">
        <v>-4</v>
      </c>
      <c r="P134" s="21">
        <v>-22</v>
      </c>
      <c r="Q134" s="21" t="s">
        <v>483</v>
      </c>
    </row>
    <row r="135" spans="1:17" x14ac:dyDescent="0.25">
      <c r="A135">
        <v>134</v>
      </c>
      <c r="B135" t="s">
        <v>208</v>
      </c>
      <c r="C135" t="s">
        <v>209</v>
      </c>
      <c r="D135" s="21">
        <v>8949</v>
      </c>
      <c r="E135" s="21">
        <v>4</v>
      </c>
      <c r="F135" s="21">
        <v>4</v>
      </c>
      <c r="G135" s="21">
        <v>-6</v>
      </c>
      <c r="H135" s="21">
        <v>4</v>
      </c>
      <c r="I135" s="21">
        <v>0</v>
      </c>
      <c r="J135" s="21">
        <v>-4</v>
      </c>
      <c r="K135" s="21">
        <v>-2</v>
      </c>
      <c r="L135" s="21">
        <v>4</v>
      </c>
      <c r="M135" s="21">
        <v>4</v>
      </c>
      <c r="N135">
        <v>-2</v>
      </c>
      <c r="O135">
        <v>-4</v>
      </c>
      <c r="P135" s="21">
        <v>2</v>
      </c>
      <c r="Q135" s="21" t="s">
        <v>481</v>
      </c>
    </row>
    <row r="136" spans="1:17" x14ac:dyDescent="0.25">
      <c r="A136">
        <v>135</v>
      </c>
      <c r="B136" t="s">
        <v>210</v>
      </c>
      <c r="C136" t="s">
        <v>211</v>
      </c>
      <c r="D136" s="21">
        <v>17702</v>
      </c>
      <c r="E136" s="21">
        <v>-4</v>
      </c>
      <c r="F136" s="21">
        <v>4</v>
      </c>
      <c r="G136" s="21">
        <v>-6</v>
      </c>
      <c r="H136" s="21">
        <v>-4</v>
      </c>
      <c r="I136" s="21">
        <v>-2</v>
      </c>
      <c r="J136" s="21">
        <v>-2</v>
      </c>
      <c r="K136" s="21">
        <v>6</v>
      </c>
      <c r="L136" s="21">
        <v>4</v>
      </c>
      <c r="M136" s="21">
        <v>4</v>
      </c>
      <c r="N136">
        <v>0</v>
      </c>
      <c r="O136">
        <v>-2</v>
      </c>
      <c r="P136" s="21">
        <v>-2</v>
      </c>
      <c r="Q136" s="21" t="s">
        <v>481</v>
      </c>
    </row>
    <row r="137" spans="1:17" x14ac:dyDescent="0.25">
      <c r="A137">
        <v>136</v>
      </c>
      <c r="B137" t="s">
        <v>212</v>
      </c>
      <c r="C137" t="s">
        <v>213</v>
      </c>
      <c r="D137" s="21">
        <v>12496</v>
      </c>
      <c r="E137" s="21">
        <v>2</v>
      </c>
      <c r="F137" s="21">
        <v>-2</v>
      </c>
      <c r="G137" s="21">
        <v>-6</v>
      </c>
      <c r="H137" s="21">
        <v>0</v>
      </c>
      <c r="I137" s="21">
        <v>0</v>
      </c>
      <c r="J137" s="21">
        <v>2</v>
      </c>
      <c r="K137" s="21">
        <v>4</v>
      </c>
      <c r="L137" s="21">
        <v>4</v>
      </c>
      <c r="M137" s="21">
        <v>-2</v>
      </c>
      <c r="N137">
        <v>6</v>
      </c>
      <c r="O137">
        <v>4</v>
      </c>
      <c r="P137" s="21">
        <v>12</v>
      </c>
      <c r="Q137" s="21" t="s">
        <v>480</v>
      </c>
    </row>
    <row r="138" spans="1:17" x14ac:dyDescent="0.25">
      <c r="A138">
        <v>137</v>
      </c>
      <c r="B138" t="s">
        <v>214</v>
      </c>
      <c r="C138" t="s">
        <v>215</v>
      </c>
      <c r="D138" s="21">
        <v>6405</v>
      </c>
      <c r="E138" s="21">
        <v>-2</v>
      </c>
      <c r="F138" s="21">
        <v>0</v>
      </c>
      <c r="G138" s="21">
        <v>-6</v>
      </c>
      <c r="H138" s="21">
        <v>-4</v>
      </c>
      <c r="I138" s="21">
        <v>-6</v>
      </c>
      <c r="J138" s="21">
        <v>-4</v>
      </c>
      <c r="K138" s="21">
        <v>4</v>
      </c>
      <c r="L138" s="21">
        <v>0</v>
      </c>
      <c r="M138" s="21">
        <v>-2</v>
      </c>
      <c r="N138">
        <v>-4</v>
      </c>
      <c r="O138">
        <v>-2</v>
      </c>
      <c r="P138" s="21">
        <v>-26</v>
      </c>
      <c r="Q138" s="21" t="s">
        <v>483</v>
      </c>
    </row>
    <row r="139" spans="1:17" x14ac:dyDescent="0.25">
      <c r="A139">
        <v>138</v>
      </c>
      <c r="B139" t="s">
        <v>216</v>
      </c>
      <c r="C139" t="s">
        <v>217</v>
      </c>
      <c r="D139" s="21">
        <v>13314</v>
      </c>
      <c r="E139" s="21">
        <v>2</v>
      </c>
      <c r="F139" s="21">
        <v>6</v>
      </c>
      <c r="G139" s="21">
        <v>-2</v>
      </c>
      <c r="H139" s="21">
        <v>4</v>
      </c>
      <c r="I139" s="21">
        <v>0</v>
      </c>
      <c r="J139" s="21">
        <v>6</v>
      </c>
      <c r="K139" s="21">
        <v>-2</v>
      </c>
      <c r="L139" s="21">
        <v>6</v>
      </c>
      <c r="M139" s="21">
        <v>6</v>
      </c>
      <c r="N139">
        <v>4</v>
      </c>
      <c r="O139">
        <v>-4</v>
      </c>
      <c r="P139" s="21">
        <v>26</v>
      </c>
      <c r="Q139" s="21" t="s">
        <v>479</v>
      </c>
    </row>
    <row r="140" spans="1:17" x14ac:dyDescent="0.25">
      <c r="A140">
        <v>139</v>
      </c>
      <c r="B140" t="s">
        <v>218</v>
      </c>
      <c r="C140" t="s">
        <v>219</v>
      </c>
      <c r="D140" s="21">
        <v>7959</v>
      </c>
      <c r="E140" s="21">
        <v>4</v>
      </c>
      <c r="F140" s="21">
        <v>0</v>
      </c>
      <c r="G140" s="21">
        <v>-6</v>
      </c>
      <c r="H140" s="21">
        <v>6</v>
      </c>
      <c r="I140" s="21">
        <v>0</v>
      </c>
      <c r="J140" s="21">
        <v>-2</v>
      </c>
      <c r="K140" s="21">
        <v>4</v>
      </c>
      <c r="L140" s="21">
        <v>0</v>
      </c>
      <c r="M140" s="21">
        <v>6</v>
      </c>
      <c r="N140">
        <v>-4</v>
      </c>
      <c r="O140">
        <v>6</v>
      </c>
      <c r="P140" s="21">
        <v>14</v>
      </c>
      <c r="Q140" s="21" t="s">
        <v>480</v>
      </c>
    </row>
    <row r="141" spans="1:17" x14ac:dyDescent="0.25">
      <c r="A141">
        <v>140</v>
      </c>
      <c r="B141" t="s">
        <v>220</v>
      </c>
      <c r="C141" t="s">
        <v>221</v>
      </c>
      <c r="D141" s="21">
        <v>4357</v>
      </c>
      <c r="E141" s="21">
        <v>2</v>
      </c>
      <c r="F141" s="21">
        <v>2</v>
      </c>
      <c r="G141" s="21">
        <v>-6</v>
      </c>
      <c r="H141" s="21">
        <v>2</v>
      </c>
      <c r="I141" s="21">
        <v>2</v>
      </c>
      <c r="J141" s="21">
        <v>-2</v>
      </c>
      <c r="K141" s="21">
        <v>2</v>
      </c>
      <c r="L141" s="21">
        <v>0</v>
      </c>
      <c r="M141" s="21">
        <v>2</v>
      </c>
      <c r="N141">
        <v>-2</v>
      </c>
      <c r="O141">
        <v>2</v>
      </c>
      <c r="P141" s="21">
        <v>4</v>
      </c>
      <c r="Q141" s="21" t="s">
        <v>481</v>
      </c>
    </row>
    <row r="142" spans="1:17" x14ac:dyDescent="0.25">
      <c r="A142">
        <v>141</v>
      </c>
      <c r="B142" t="s">
        <v>222</v>
      </c>
      <c r="C142" t="s">
        <v>223</v>
      </c>
      <c r="D142" s="21">
        <v>7193</v>
      </c>
      <c r="E142" s="21">
        <v>2</v>
      </c>
      <c r="F142" s="21">
        <v>-4</v>
      </c>
      <c r="G142" s="21">
        <v>-6</v>
      </c>
      <c r="H142" s="21">
        <v>4</v>
      </c>
      <c r="I142" s="21">
        <v>-6</v>
      </c>
      <c r="J142" s="21">
        <v>-6</v>
      </c>
      <c r="K142" s="21">
        <v>4</v>
      </c>
      <c r="L142" s="21">
        <v>-2</v>
      </c>
      <c r="M142" s="21">
        <v>0</v>
      </c>
      <c r="N142">
        <v>-4</v>
      </c>
      <c r="O142">
        <v>0</v>
      </c>
      <c r="P142" s="21">
        <v>-18</v>
      </c>
      <c r="Q142" s="21" t="s">
        <v>482</v>
      </c>
    </row>
    <row r="143" spans="1:17" x14ac:dyDescent="0.25">
      <c r="A143">
        <v>142</v>
      </c>
      <c r="B143" t="s">
        <v>224</v>
      </c>
      <c r="C143" t="s">
        <v>225</v>
      </c>
      <c r="D143" s="21">
        <v>14944</v>
      </c>
      <c r="E143" s="21">
        <v>-4</v>
      </c>
      <c r="F143" s="21">
        <v>4</v>
      </c>
      <c r="G143" s="21">
        <v>-6</v>
      </c>
      <c r="H143" s="21">
        <v>-2</v>
      </c>
      <c r="I143" s="21">
        <v>-4</v>
      </c>
      <c r="J143" s="21">
        <v>-4</v>
      </c>
      <c r="K143" s="21">
        <v>2</v>
      </c>
      <c r="L143" s="21">
        <v>2</v>
      </c>
      <c r="M143" s="21">
        <v>2</v>
      </c>
      <c r="N143">
        <v>-2</v>
      </c>
      <c r="O143">
        <v>2</v>
      </c>
      <c r="P143" s="21">
        <v>-10</v>
      </c>
      <c r="Q143" s="21" t="s">
        <v>482</v>
      </c>
    </row>
    <row r="144" spans="1:17" x14ac:dyDescent="0.25">
      <c r="A144">
        <v>143</v>
      </c>
      <c r="B144" t="s">
        <v>226</v>
      </c>
      <c r="C144" t="s">
        <v>227</v>
      </c>
      <c r="D144" s="21">
        <v>32178</v>
      </c>
      <c r="E144" s="21">
        <v>2</v>
      </c>
      <c r="F144" s="21">
        <v>6</v>
      </c>
      <c r="G144" s="21">
        <v>-2</v>
      </c>
      <c r="H144" s="21">
        <v>0</v>
      </c>
      <c r="I144" s="21">
        <v>-2</v>
      </c>
      <c r="J144" s="21">
        <v>6</v>
      </c>
      <c r="K144" s="21">
        <v>4</v>
      </c>
      <c r="L144" s="21">
        <v>6</v>
      </c>
      <c r="M144" s="21">
        <v>2</v>
      </c>
      <c r="N144">
        <v>4</v>
      </c>
      <c r="O144">
        <v>-2</v>
      </c>
      <c r="P144" s="21">
        <v>24</v>
      </c>
      <c r="Q144" s="21" t="s">
        <v>479</v>
      </c>
    </row>
    <row r="145" spans="1:17" x14ac:dyDescent="0.25">
      <c r="A145">
        <v>144</v>
      </c>
      <c r="B145" t="s">
        <v>228</v>
      </c>
      <c r="C145" t="s">
        <v>229</v>
      </c>
      <c r="D145" s="21">
        <v>4797</v>
      </c>
      <c r="E145" s="21">
        <v>4</v>
      </c>
      <c r="F145" s="21">
        <v>-4</v>
      </c>
      <c r="G145" s="21">
        <v>-6</v>
      </c>
      <c r="H145" s="21">
        <v>-4</v>
      </c>
      <c r="I145" s="21">
        <v>2</v>
      </c>
      <c r="J145" s="21">
        <v>-2</v>
      </c>
      <c r="K145" s="21">
        <v>-6</v>
      </c>
      <c r="L145" s="21">
        <v>-2</v>
      </c>
      <c r="M145" s="21">
        <v>-2</v>
      </c>
      <c r="N145">
        <v>-6</v>
      </c>
      <c r="O145">
        <v>6</v>
      </c>
      <c r="P145" s="21">
        <v>-20</v>
      </c>
      <c r="Q145" s="21" t="s">
        <v>483</v>
      </c>
    </row>
    <row r="146" spans="1:17" x14ac:dyDescent="0.25">
      <c r="A146">
        <v>145</v>
      </c>
      <c r="B146" t="s">
        <v>230</v>
      </c>
      <c r="C146" t="s">
        <v>231</v>
      </c>
      <c r="D146" s="21">
        <v>4427</v>
      </c>
      <c r="E146" s="21">
        <v>-4</v>
      </c>
      <c r="F146" s="21">
        <v>-4</v>
      </c>
      <c r="G146" s="21">
        <v>-6</v>
      </c>
      <c r="H146" s="21">
        <v>4</v>
      </c>
      <c r="I146" s="21">
        <v>-6</v>
      </c>
      <c r="J146" s="21">
        <v>-6</v>
      </c>
      <c r="K146" s="21">
        <v>-2</v>
      </c>
      <c r="L146" s="21">
        <v>-4</v>
      </c>
      <c r="M146" s="21">
        <v>-2</v>
      </c>
      <c r="N146">
        <v>-4</v>
      </c>
      <c r="O146">
        <v>-4</v>
      </c>
      <c r="P146" s="21">
        <v>-38</v>
      </c>
      <c r="Q146" s="21" t="s">
        <v>484</v>
      </c>
    </row>
    <row r="147" spans="1:17" x14ac:dyDescent="0.25">
      <c r="A147">
        <v>146</v>
      </c>
      <c r="B147" t="s">
        <v>232</v>
      </c>
      <c r="C147" t="s">
        <v>233</v>
      </c>
      <c r="D147" s="21">
        <v>40727</v>
      </c>
      <c r="E147" s="21">
        <v>-2</v>
      </c>
      <c r="F147" s="21">
        <v>0</v>
      </c>
      <c r="G147" s="21">
        <v>-6</v>
      </c>
      <c r="H147" s="21">
        <v>4</v>
      </c>
      <c r="I147" s="21">
        <v>-2</v>
      </c>
      <c r="J147" s="21">
        <v>2</v>
      </c>
      <c r="K147" s="21">
        <v>2</v>
      </c>
      <c r="L147" s="21">
        <v>6</v>
      </c>
      <c r="M147" s="21">
        <v>0</v>
      </c>
      <c r="N147">
        <v>0</v>
      </c>
      <c r="O147">
        <v>2</v>
      </c>
      <c r="P147" s="21">
        <v>6</v>
      </c>
      <c r="Q147" s="21" t="s">
        <v>481</v>
      </c>
    </row>
    <row r="148" spans="1:17" x14ac:dyDescent="0.25">
      <c r="A148">
        <v>147</v>
      </c>
      <c r="B148" t="s">
        <v>234</v>
      </c>
      <c r="C148" t="s">
        <v>235</v>
      </c>
      <c r="D148" s="21">
        <v>16504</v>
      </c>
      <c r="E148" s="21">
        <v>-2</v>
      </c>
      <c r="F148" s="21">
        <v>2</v>
      </c>
      <c r="G148" s="21">
        <v>2</v>
      </c>
      <c r="H148" s="21">
        <v>4</v>
      </c>
      <c r="I148" s="21">
        <v>-6</v>
      </c>
      <c r="J148" s="21">
        <v>2</v>
      </c>
      <c r="K148" s="21">
        <v>2</v>
      </c>
      <c r="L148" s="21">
        <v>4</v>
      </c>
      <c r="M148" s="21">
        <v>6</v>
      </c>
      <c r="N148">
        <v>2</v>
      </c>
      <c r="O148">
        <v>6</v>
      </c>
      <c r="P148" s="21">
        <v>22</v>
      </c>
      <c r="Q148" s="21" t="s">
        <v>480</v>
      </c>
    </row>
    <row r="149" spans="1:17" x14ac:dyDescent="0.25">
      <c r="A149">
        <v>148</v>
      </c>
      <c r="B149" t="s">
        <v>236</v>
      </c>
      <c r="C149" t="s">
        <v>237</v>
      </c>
      <c r="D149" s="21">
        <v>4922</v>
      </c>
      <c r="E149" s="21">
        <v>0</v>
      </c>
      <c r="F149" s="21">
        <v>2</v>
      </c>
      <c r="G149" s="21">
        <v>-6</v>
      </c>
      <c r="H149" s="21">
        <v>4</v>
      </c>
      <c r="I149" s="21">
        <v>0</v>
      </c>
      <c r="J149" s="21">
        <v>-6</v>
      </c>
      <c r="K149" s="21">
        <v>-4</v>
      </c>
      <c r="L149" s="21">
        <v>0</v>
      </c>
      <c r="M149" s="21">
        <v>-4</v>
      </c>
      <c r="N149">
        <v>-6</v>
      </c>
      <c r="O149">
        <v>2</v>
      </c>
      <c r="P149" s="21">
        <v>-18</v>
      </c>
      <c r="Q149" s="21" t="s">
        <v>482</v>
      </c>
    </row>
    <row r="150" spans="1:17" x14ac:dyDescent="0.25">
      <c r="A150">
        <v>149</v>
      </c>
      <c r="B150" t="s">
        <v>396</v>
      </c>
      <c r="C150" t="s">
        <v>397</v>
      </c>
      <c r="D150" s="21">
        <v>1973</v>
      </c>
      <c r="E150" s="21">
        <v>-4</v>
      </c>
      <c r="F150" s="21">
        <v>-6</v>
      </c>
      <c r="G150" s="21">
        <v>-6</v>
      </c>
      <c r="H150" s="21">
        <v>-2</v>
      </c>
      <c r="I150" s="21">
        <v>-6</v>
      </c>
      <c r="J150" s="21">
        <v>-6</v>
      </c>
      <c r="K150" s="21">
        <v>2</v>
      </c>
      <c r="L150" s="21">
        <v>-4</v>
      </c>
      <c r="M150" s="21">
        <v>6</v>
      </c>
      <c r="N150">
        <v>-4</v>
      </c>
      <c r="O150">
        <v>4</v>
      </c>
      <c r="P150" s="21">
        <v>-26</v>
      </c>
      <c r="Q150" s="21" t="s">
        <v>483</v>
      </c>
    </row>
    <row r="151" spans="1:17" x14ac:dyDescent="0.25">
      <c r="A151">
        <v>150</v>
      </c>
      <c r="B151" t="s">
        <v>238</v>
      </c>
      <c r="C151" t="s">
        <v>239</v>
      </c>
      <c r="D151" s="21">
        <v>42939</v>
      </c>
      <c r="E151" s="21">
        <v>0</v>
      </c>
      <c r="F151" s="21">
        <v>0</v>
      </c>
      <c r="G151" s="21">
        <v>-4</v>
      </c>
      <c r="H151" s="21">
        <v>2</v>
      </c>
      <c r="I151" s="21">
        <v>-2</v>
      </c>
      <c r="J151" s="21">
        <v>4</v>
      </c>
      <c r="K151" s="21">
        <v>4</v>
      </c>
      <c r="L151" s="21">
        <v>6</v>
      </c>
      <c r="M151" s="21">
        <v>4</v>
      </c>
      <c r="N151">
        <v>2</v>
      </c>
      <c r="O151">
        <v>0</v>
      </c>
      <c r="P151" s="21">
        <v>16</v>
      </c>
      <c r="Q151" s="21" t="s">
        <v>480</v>
      </c>
    </row>
    <row r="152" spans="1:17" x14ac:dyDescent="0.25">
      <c r="A152">
        <v>151</v>
      </c>
      <c r="B152" t="s">
        <v>240</v>
      </c>
      <c r="C152" t="s">
        <v>241</v>
      </c>
      <c r="D152" s="21">
        <v>7658</v>
      </c>
      <c r="E152" s="21">
        <v>-6</v>
      </c>
      <c r="F152" s="21">
        <v>-4</v>
      </c>
      <c r="G152" s="21">
        <v>-6</v>
      </c>
      <c r="H152" s="21">
        <v>6</v>
      </c>
      <c r="I152" s="21">
        <v>-6</v>
      </c>
      <c r="J152" s="21">
        <v>6</v>
      </c>
      <c r="K152" s="21">
        <v>-4</v>
      </c>
      <c r="L152" s="21">
        <v>2</v>
      </c>
      <c r="M152" s="21">
        <v>-6</v>
      </c>
      <c r="N152">
        <v>4</v>
      </c>
      <c r="O152">
        <v>6</v>
      </c>
      <c r="P152" s="21">
        <v>-8</v>
      </c>
      <c r="Q152" s="21" t="s">
        <v>482</v>
      </c>
    </row>
    <row r="153" spans="1:17" x14ac:dyDescent="0.25">
      <c r="A153">
        <v>152</v>
      </c>
      <c r="B153" t="s">
        <v>242</v>
      </c>
      <c r="C153" t="s">
        <v>243</v>
      </c>
      <c r="D153" s="21">
        <v>4305</v>
      </c>
      <c r="E153" s="21">
        <v>-4</v>
      </c>
      <c r="F153" s="21">
        <v>4</v>
      </c>
      <c r="G153" s="21">
        <v>-6</v>
      </c>
      <c r="H153" s="21">
        <v>-4</v>
      </c>
      <c r="I153" s="21">
        <v>-6</v>
      </c>
      <c r="J153" s="21">
        <v>-6</v>
      </c>
      <c r="K153" s="21">
        <v>-2</v>
      </c>
      <c r="L153" s="21">
        <v>-2</v>
      </c>
      <c r="M153" s="21">
        <v>-4</v>
      </c>
      <c r="N153">
        <v>-6</v>
      </c>
      <c r="O153">
        <v>-6</v>
      </c>
      <c r="P153" s="21">
        <v>-42</v>
      </c>
      <c r="Q153" s="21" t="s">
        <v>484</v>
      </c>
    </row>
    <row r="154" spans="1:17" x14ac:dyDescent="0.25">
      <c r="A154">
        <v>153</v>
      </c>
      <c r="B154" t="s">
        <v>244</v>
      </c>
      <c r="C154" t="s">
        <v>245</v>
      </c>
      <c r="D154" s="21">
        <v>4685</v>
      </c>
      <c r="E154" s="21">
        <v>-4</v>
      </c>
      <c r="F154" s="21">
        <v>2</v>
      </c>
      <c r="G154" s="21">
        <v>-6</v>
      </c>
      <c r="H154" s="21">
        <v>-4</v>
      </c>
      <c r="I154" s="21">
        <v>-6</v>
      </c>
      <c r="J154" s="21">
        <v>-2</v>
      </c>
      <c r="K154" s="21">
        <v>-6</v>
      </c>
      <c r="L154" s="21">
        <v>0</v>
      </c>
      <c r="M154" s="21">
        <v>-2</v>
      </c>
      <c r="N154">
        <v>-2</v>
      </c>
      <c r="O154">
        <v>-4</v>
      </c>
      <c r="P154" s="21">
        <v>-34</v>
      </c>
      <c r="Q154" s="21" t="s">
        <v>484</v>
      </c>
    </row>
    <row r="155" spans="1:17" x14ac:dyDescent="0.25">
      <c r="A155">
        <v>154</v>
      </c>
      <c r="B155" t="s">
        <v>398</v>
      </c>
      <c r="C155" t="s">
        <v>399</v>
      </c>
      <c r="D155" s="21">
        <v>1501</v>
      </c>
      <c r="E155" s="21">
        <v>4</v>
      </c>
      <c r="F155" s="21">
        <v>-6</v>
      </c>
      <c r="G155" s="21">
        <v>-6</v>
      </c>
      <c r="H155" s="21">
        <v>-6</v>
      </c>
      <c r="I155" s="21">
        <v>6</v>
      </c>
      <c r="J155" s="21">
        <v>-2</v>
      </c>
      <c r="K155" s="21">
        <v>-6</v>
      </c>
      <c r="L155" s="21">
        <v>-4</v>
      </c>
      <c r="M155" s="21">
        <v>-2</v>
      </c>
      <c r="N155">
        <v>-6</v>
      </c>
      <c r="O155">
        <v>2</v>
      </c>
      <c r="P155" s="21">
        <v>-26</v>
      </c>
      <c r="Q155" s="21" t="s">
        <v>483</v>
      </c>
    </row>
    <row r="156" spans="1:17" x14ac:dyDescent="0.25">
      <c r="A156">
        <v>155</v>
      </c>
      <c r="B156" t="s">
        <v>246</v>
      </c>
      <c r="C156" t="s">
        <v>247</v>
      </c>
      <c r="D156" s="21">
        <v>9604</v>
      </c>
      <c r="E156" s="21">
        <v>2</v>
      </c>
      <c r="F156" s="21">
        <v>0</v>
      </c>
      <c r="G156" s="21">
        <v>0</v>
      </c>
      <c r="H156" s="21">
        <v>0</v>
      </c>
      <c r="I156" s="21">
        <v>4</v>
      </c>
      <c r="J156" s="21">
        <v>0</v>
      </c>
      <c r="K156" s="21">
        <v>-2</v>
      </c>
      <c r="L156" s="21">
        <v>0</v>
      </c>
      <c r="M156" s="21">
        <v>-2</v>
      </c>
      <c r="N156">
        <v>0</v>
      </c>
      <c r="O156">
        <v>-6</v>
      </c>
      <c r="P156" s="21">
        <v>-4</v>
      </c>
      <c r="Q156" s="21" t="s">
        <v>481</v>
      </c>
    </row>
    <row r="157" spans="1:17" x14ac:dyDescent="0.25">
      <c r="A157">
        <v>156</v>
      </c>
      <c r="B157" t="s">
        <v>248</v>
      </c>
      <c r="C157" t="s">
        <v>249</v>
      </c>
      <c r="D157" s="21">
        <v>14244</v>
      </c>
      <c r="E157" s="21">
        <v>-2</v>
      </c>
      <c r="F157" s="21">
        <v>-2</v>
      </c>
      <c r="G157" s="21">
        <v>-6</v>
      </c>
      <c r="H157" s="21">
        <v>2</v>
      </c>
      <c r="I157" s="21">
        <v>-4</v>
      </c>
      <c r="J157" s="21">
        <v>0</v>
      </c>
      <c r="K157" s="21">
        <v>2</v>
      </c>
      <c r="L157" s="21">
        <v>2</v>
      </c>
      <c r="M157" s="21">
        <v>4</v>
      </c>
      <c r="N157">
        <v>-2</v>
      </c>
      <c r="O157">
        <v>-2</v>
      </c>
      <c r="P157" s="21">
        <v>-8</v>
      </c>
      <c r="Q157" s="21" t="s">
        <v>482</v>
      </c>
    </row>
    <row r="158" spans="1:17" x14ac:dyDescent="0.25">
      <c r="A158">
        <v>157</v>
      </c>
      <c r="B158" t="s">
        <v>250</v>
      </c>
      <c r="C158" t="s">
        <v>251</v>
      </c>
      <c r="D158" s="21">
        <v>5437</v>
      </c>
      <c r="E158" s="21">
        <v>-4</v>
      </c>
      <c r="F158" s="21">
        <v>4</v>
      </c>
      <c r="G158" s="21">
        <v>-6</v>
      </c>
      <c r="H158" s="21">
        <v>4</v>
      </c>
      <c r="I158" s="21">
        <v>4</v>
      </c>
      <c r="J158" s="21">
        <v>-2</v>
      </c>
      <c r="K158" s="21">
        <v>-2</v>
      </c>
      <c r="L158" s="21">
        <v>-2</v>
      </c>
      <c r="M158" s="21">
        <v>6</v>
      </c>
      <c r="N158">
        <v>-4</v>
      </c>
      <c r="O158">
        <v>0</v>
      </c>
      <c r="P158" s="21">
        <v>-2</v>
      </c>
      <c r="Q158" s="21" t="s">
        <v>481</v>
      </c>
    </row>
    <row r="159" spans="1:17" x14ac:dyDescent="0.25">
      <c r="A159">
        <v>158</v>
      </c>
      <c r="B159" t="s">
        <v>252</v>
      </c>
      <c r="C159" t="s">
        <v>253</v>
      </c>
      <c r="D159" s="21">
        <v>10447</v>
      </c>
      <c r="E159" s="21">
        <v>-4</v>
      </c>
      <c r="F159" s="21">
        <v>-2</v>
      </c>
      <c r="G159" s="21">
        <v>-6</v>
      </c>
      <c r="H159" s="21">
        <v>-4</v>
      </c>
      <c r="I159" s="21">
        <v>-6</v>
      </c>
      <c r="J159" s="21">
        <v>0</v>
      </c>
      <c r="K159" s="21">
        <v>-4</v>
      </c>
      <c r="L159" s="21">
        <v>0</v>
      </c>
      <c r="M159" s="21">
        <v>6</v>
      </c>
      <c r="N159">
        <v>-2</v>
      </c>
      <c r="O159">
        <v>0</v>
      </c>
      <c r="P159" s="21">
        <v>-22</v>
      </c>
      <c r="Q159" s="21" t="s">
        <v>483</v>
      </c>
    </row>
    <row r="160" spans="1:17" x14ac:dyDescent="0.25">
      <c r="A160">
        <v>159</v>
      </c>
      <c r="B160" t="s">
        <v>254</v>
      </c>
      <c r="C160" t="s">
        <v>255</v>
      </c>
      <c r="D160" s="21">
        <v>29981</v>
      </c>
      <c r="E160" s="21">
        <v>0</v>
      </c>
      <c r="F160" s="21">
        <v>-2</v>
      </c>
      <c r="G160" s="21">
        <v>-2</v>
      </c>
      <c r="H160" s="21">
        <v>2</v>
      </c>
      <c r="I160" s="21">
        <v>0</v>
      </c>
      <c r="J160" s="21">
        <v>2</v>
      </c>
      <c r="K160" s="21">
        <v>0</v>
      </c>
      <c r="L160" s="21">
        <v>4</v>
      </c>
      <c r="M160" s="21">
        <v>-4</v>
      </c>
      <c r="N160">
        <v>0</v>
      </c>
      <c r="O160">
        <v>2</v>
      </c>
      <c r="P160" s="21">
        <v>2</v>
      </c>
      <c r="Q160" s="21" t="s">
        <v>481</v>
      </c>
    </row>
    <row r="161" spans="1:17" x14ac:dyDescent="0.25">
      <c r="A161">
        <v>160</v>
      </c>
      <c r="B161" t="s">
        <v>256</v>
      </c>
      <c r="C161" t="s">
        <v>257</v>
      </c>
      <c r="D161" s="21">
        <v>25508</v>
      </c>
      <c r="E161" s="21">
        <v>2</v>
      </c>
      <c r="F161" s="21">
        <v>6</v>
      </c>
      <c r="G161" s="21">
        <v>4</v>
      </c>
      <c r="H161" s="21">
        <v>6</v>
      </c>
      <c r="I161" s="21">
        <v>-4</v>
      </c>
      <c r="J161" s="21">
        <v>2</v>
      </c>
      <c r="K161" s="21">
        <v>2</v>
      </c>
      <c r="L161" s="21">
        <v>6</v>
      </c>
      <c r="M161" s="21">
        <v>0</v>
      </c>
      <c r="N161">
        <v>4</v>
      </c>
      <c r="O161">
        <v>6</v>
      </c>
      <c r="P161" s="21">
        <v>34</v>
      </c>
      <c r="Q161" s="21" t="s">
        <v>479</v>
      </c>
    </row>
    <row r="162" spans="1:17" x14ac:dyDescent="0.25">
      <c r="A162">
        <v>161</v>
      </c>
      <c r="B162" t="s">
        <v>258</v>
      </c>
      <c r="C162" t="s">
        <v>259</v>
      </c>
      <c r="D162" s="21">
        <v>2577</v>
      </c>
      <c r="E162" s="21">
        <v>4</v>
      </c>
      <c r="F162" s="21">
        <v>2</v>
      </c>
      <c r="G162" s="21">
        <v>-6</v>
      </c>
      <c r="H162" s="21">
        <v>6</v>
      </c>
      <c r="I162" s="21">
        <v>-6</v>
      </c>
      <c r="J162" s="21">
        <v>2</v>
      </c>
      <c r="K162" s="21">
        <v>-6</v>
      </c>
      <c r="L162" s="21">
        <v>0</v>
      </c>
      <c r="M162" s="21">
        <v>-2</v>
      </c>
      <c r="N162">
        <v>4</v>
      </c>
      <c r="O162">
        <v>0</v>
      </c>
      <c r="P162" s="21">
        <v>-2</v>
      </c>
      <c r="Q162" s="21" t="s">
        <v>481</v>
      </c>
    </row>
    <row r="163" spans="1:17" x14ac:dyDescent="0.25">
      <c r="A163">
        <v>162</v>
      </c>
      <c r="B163" t="s">
        <v>260</v>
      </c>
      <c r="C163" t="s">
        <v>261</v>
      </c>
      <c r="D163" s="21">
        <v>6668</v>
      </c>
      <c r="E163" s="21">
        <v>6</v>
      </c>
      <c r="F163" s="21">
        <v>6</v>
      </c>
      <c r="G163" s="21">
        <v>2</v>
      </c>
      <c r="H163" s="21">
        <v>-4</v>
      </c>
      <c r="I163" s="21">
        <v>2</v>
      </c>
      <c r="J163" s="21">
        <v>6</v>
      </c>
      <c r="K163" s="21">
        <v>-2</v>
      </c>
      <c r="L163" s="21">
        <v>6</v>
      </c>
      <c r="M163" s="21">
        <v>-2</v>
      </c>
      <c r="N163">
        <v>6</v>
      </c>
      <c r="O163">
        <v>6</v>
      </c>
      <c r="P163" s="21">
        <v>32</v>
      </c>
      <c r="Q163" s="21" t="s">
        <v>479</v>
      </c>
    </row>
    <row r="164" spans="1:17" x14ac:dyDescent="0.25">
      <c r="A164">
        <v>163</v>
      </c>
      <c r="B164" t="s">
        <v>350</v>
      </c>
      <c r="C164" t="s">
        <v>351</v>
      </c>
      <c r="D164" s="21">
        <v>4653</v>
      </c>
      <c r="E164" s="21">
        <v>-4</v>
      </c>
      <c r="F164" s="21">
        <v>-6</v>
      </c>
      <c r="G164" s="21">
        <v>-6</v>
      </c>
      <c r="H164" s="21">
        <v>4</v>
      </c>
      <c r="I164" s="21">
        <v>-6</v>
      </c>
      <c r="J164" s="21">
        <v>-2</v>
      </c>
      <c r="K164" s="21">
        <v>-4</v>
      </c>
      <c r="L164" s="21">
        <v>-2</v>
      </c>
      <c r="M164" s="21">
        <v>-4</v>
      </c>
      <c r="N164">
        <v>-2</v>
      </c>
      <c r="O164">
        <v>0</v>
      </c>
      <c r="P164" s="21">
        <v>-32</v>
      </c>
      <c r="Q164" s="21" t="s">
        <v>483</v>
      </c>
    </row>
    <row r="165" spans="1:17" x14ac:dyDescent="0.25">
      <c r="A165">
        <v>164</v>
      </c>
      <c r="B165" t="s">
        <v>380</v>
      </c>
      <c r="C165" t="s">
        <v>381</v>
      </c>
      <c r="D165" s="21">
        <v>3404</v>
      </c>
      <c r="E165" s="21">
        <v>0</v>
      </c>
      <c r="F165" s="21">
        <v>-6</v>
      </c>
      <c r="G165" s="21">
        <v>-6</v>
      </c>
      <c r="H165" s="21">
        <v>6</v>
      </c>
      <c r="I165" s="21">
        <v>-6</v>
      </c>
      <c r="J165" s="21">
        <v>0</v>
      </c>
      <c r="K165" s="21">
        <v>4</v>
      </c>
      <c r="L165" s="21">
        <v>-4</v>
      </c>
      <c r="M165" s="21">
        <v>0</v>
      </c>
      <c r="N165">
        <v>-6</v>
      </c>
      <c r="O165">
        <v>4</v>
      </c>
      <c r="P165" s="21">
        <v>-14</v>
      </c>
      <c r="Q165" s="21" t="s">
        <v>482</v>
      </c>
    </row>
    <row r="166" spans="1:17" x14ac:dyDescent="0.25">
      <c r="A166">
        <v>165</v>
      </c>
      <c r="B166" t="s">
        <v>262</v>
      </c>
      <c r="C166" t="s">
        <v>263</v>
      </c>
      <c r="D166" s="21">
        <v>9385</v>
      </c>
      <c r="E166" s="21">
        <v>2</v>
      </c>
      <c r="F166" s="21">
        <v>4</v>
      </c>
      <c r="G166" s="21">
        <v>2</v>
      </c>
      <c r="H166" s="21">
        <v>2</v>
      </c>
      <c r="I166" s="21">
        <v>2</v>
      </c>
      <c r="J166" s="21">
        <v>2</v>
      </c>
      <c r="K166" s="21">
        <v>6</v>
      </c>
      <c r="L166" s="21">
        <v>4</v>
      </c>
      <c r="M166" s="21">
        <v>6</v>
      </c>
      <c r="N166">
        <v>2</v>
      </c>
      <c r="O166">
        <v>0</v>
      </c>
      <c r="P166" s="21">
        <v>32</v>
      </c>
      <c r="Q166" s="21" t="s">
        <v>479</v>
      </c>
    </row>
    <row r="167" spans="1:17" x14ac:dyDescent="0.25">
      <c r="A167">
        <v>166</v>
      </c>
      <c r="B167" t="s">
        <v>264</v>
      </c>
      <c r="C167" t="s">
        <v>265</v>
      </c>
      <c r="D167" s="21">
        <v>3221</v>
      </c>
      <c r="E167" s="21">
        <v>-4</v>
      </c>
      <c r="F167" s="21">
        <v>0</v>
      </c>
      <c r="G167" s="21">
        <v>-6</v>
      </c>
      <c r="H167" s="21">
        <v>6</v>
      </c>
      <c r="I167" s="21">
        <v>-6</v>
      </c>
      <c r="J167" s="21">
        <v>-6</v>
      </c>
      <c r="K167" s="21">
        <v>-2</v>
      </c>
      <c r="L167" s="21">
        <v>-2</v>
      </c>
      <c r="M167" s="21">
        <v>2</v>
      </c>
      <c r="N167">
        <v>-6</v>
      </c>
      <c r="O167">
        <v>-6</v>
      </c>
      <c r="P167" s="21">
        <v>-30</v>
      </c>
      <c r="Q167" s="21" t="s">
        <v>483</v>
      </c>
    </row>
    <row r="168" spans="1:17" x14ac:dyDescent="0.25">
      <c r="A168">
        <v>167</v>
      </c>
      <c r="B168" t="s">
        <v>266</v>
      </c>
      <c r="C168" t="s">
        <v>267</v>
      </c>
      <c r="D168" s="21">
        <v>28719</v>
      </c>
      <c r="E168" s="21">
        <v>2</v>
      </c>
      <c r="F168" s="21">
        <v>4</v>
      </c>
      <c r="G168" s="21">
        <v>6</v>
      </c>
      <c r="H168" s="21">
        <v>2</v>
      </c>
      <c r="I168" s="21">
        <v>0</v>
      </c>
      <c r="J168" s="21">
        <v>4</v>
      </c>
      <c r="K168" s="21">
        <v>2</v>
      </c>
      <c r="L168" s="21">
        <v>6</v>
      </c>
      <c r="M168" s="21">
        <v>-4</v>
      </c>
      <c r="N168">
        <v>4</v>
      </c>
      <c r="O168">
        <v>4</v>
      </c>
      <c r="P168" s="21">
        <v>30</v>
      </c>
      <c r="Q168" s="21" t="s">
        <v>479</v>
      </c>
    </row>
    <row r="169" spans="1:17" x14ac:dyDescent="0.25">
      <c r="A169">
        <v>168</v>
      </c>
      <c r="B169" t="s">
        <v>268</v>
      </c>
      <c r="C169" t="s">
        <v>269</v>
      </c>
      <c r="D169" s="21">
        <v>4203</v>
      </c>
      <c r="E169" s="21">
        <v>6</v>
      </c>
      <c r="F169" s="21">
        <v>6</v>
      </c>
      <c r="G169" s="21">
        <v>4</v>
      </c>
      <c r="H169" s="21">
        <v>4</v>
      </c>
      <c r="I169" s="21">
        <v>4</v>
      </c>
      <c r="J169" s="21">
        <v>6</v>
      </c>
      <c r="K169" s="21">
        <v>0</v>
      </c>
      <c r="L169" s="21">
        <v>4</v>
      </c>
      <c r="M169" s="21">
        <v>4</v>
      </c>
      <c r="N169">
        <v>6</v>
      </c>
      <c r="O169">
        <v>6</v>
      </c>
      <c r="P169" s="21">
        <v>50</v>
      </c>
      <c r="Q169" s="21" t="s">
        <v>478</v>
      </c>
    </row>
    <row r="170" spans="1:17" x14ac:dyDescent="0.25">
      <c r="A170">
        <v>169</v>
      </c>
      <c r="B170" t="s">
        <v>332</v>
      </c>
      <c r="C170" t="s">
        <v>333</v>
      </c>
      <c r="D170" s="21">
        <v>8041</v>
      </c>
      <c r="E170" s="21">
        <v>-2</v>
      </c>
      <c r="F170" s="21">
        <v>-2</v>
      </c>
      <c r="G170" s="21">
        <v>-6</v>
      </c>
      <c r="H170" s="21">
        <v>4</v>
      </c>
      <c r="I170" s="21">
        <v>4</v>
      </c>
      <c r="J170" s="21">
        <v>-4</v>
      </c>
      <c r="K170" s="21">
        <v>-4</v>
      </c>
      <c r="L170" s="21">
        <v>-2</v>
      </c>
      <c r="M170" s="21">
        <v>-6</v>
      </c>
      <c r="N170">
        <v>-6</v>
      </c>
      <c r="O170">
        <v>-2</v>
      </c>
      <c r="P170" s="21">
        <v>-26</v>
      </c>
      <c r="Q170" s="21" t="s">
        <v>483</v>
      </c>
    </row>
    <row r="171" spans="1:17" x14ac:dyDescent="0.25">
      <c r="A171">
        <v>170</v>
      </c>
      <c r="B171" t="s">
        <v>270</v>
      </c>
      <c r="C171" t="s">
        <v>271</v>
      </c>
      <c r="D171" s="21">
        <v>30497</v>
      </c>
      <c r="E171" s="21">
        <v>2</v>
      </c>
      <c r="F171" s="21">
        <v>-2</v>
      </c>
      <c r="G171" s="21">
        <v>-4</v>
      </c>
      <c r="H171" s="21">
        <v>0</v>
      </c>
      <c r="I171" s="21">
        <v>2</v>
      </c>
      <c r="J171" s="21">
        <v>4</v>
      </c>
      <c r="K171" s="21">
        <v>0</v>
      </c>
      <c r="L171" s="21">
        <v>6</v>
      </c>
      <c r="M171" s="21">
        <v>4</v>
      </c>
      <c r="N171">
        <v>2</v>
      </c>
      <c r="O171">
        <v>6</v>
      </c>
      <c r="P171" s="21">
        <v>20</v>
      </c>
      <c r="Q171" s="21" t="s">
        <v>480</v>
      </c>
    </row>
    <row r="172" spans="1:17" x14ac:dyDescent="0.25">
      <c r="A172">
        <v>171</v>
      </c>
      <c r="B172" t="s">
        <v>272</v>
      </c>
      <c r="C172" t="s">
        <v>273</v>
      </c>
      <c r="D172" s="21">
        <v>12175</v>
      </c>
      <c r="E172" s="21">
        <v>0</v>
      </c>
      <c r="F172" s="21">
        <v>2</v>
      </c>
      <c r="G172" s="21">
        <v>-6</v>
      </c>
      <c r="H172" s="21">
        <v>4</v>
      </c>
      <c r="I172" s="21">
        <v>-4</v>
      </c>
      <c r="J172" s="21">
        <v>-4</v>
      </c>
      <c r="K172" s="21">
        <v>0</v>
      </c>
      <c r="L172" s="21">
        <v>4</v>
      </c>
      <c r="M172" s="21">
        <v>-2</v>
      </c>
      <c r="N172">
        <v>2</v>
      </c>
      <c r="O172">
        <v>-4</v>
      </c>
      <c r="P172" s="21">
        <v>-8</v>
      </c>
      <c r="Q172" s="21" t="s">
        <v>482</v>
      </c>
    </row>
    <row r="173" spans="1:17" x14ac:dyDescent="0.25">
      <c r="A173">
        <v>172</v>
      </c>
      <c r="B173" t="s">
        <v>274</v>
      </c>
      <c r="C173" t="s">
        <v>275</v>
      </c>
      <c r="D173" s="21">
        <v>31133</v>
      </c>
      <c r="E173" s="21">
        <v>0</v>
      </c>
      <c r="F173" s="21">
        <v>0</v>
      </c>
      <c r="G173" s="21">
        <v>-6</v>
      </c>
      <c r="H173" s="21">
        <v>2</v>
      </c>
      <c r="I173" s="21">
        <v>-2</v>
      </c>
      <c r="J173" s="21">
        <v>-2</v>
      </c>
      <c r="K173" s="21">
        <v>4</v>
      </c>
      <c r="L173" s="21">
        <v>6</v>
      </c>
      <c r="M173" s="21">
        <v>6</v>
      </c>
      <c r="N173">
        <v>2</v>
      </c>
      <c r="O173">
        <v>0</v>
      </c>
      <c r="P173" s="21">
        <v>10</v>
      </c>
      <c r="Q173" s="21" t="s">
        <v>480</v>
      </c>
    </row>
    <row r="174" spans="1:17" x14ac:dyDescent="0.25">
      <c r="A174">
        <v>173</v>
      </c>
      <c r="B174" t="s">
        <v>276</v>
      </c>
      <c r="C174" t="s">
        <v>277</v>
      </c>
      <c r="D174" s="21">
        <v>25064</v>
      </c>
      <c r="E174" s="21">
        <v>-2</v>
      </c>
      <c r="F174" s="21">
        <v>-2</v>
      </c>
      <c r="G174" s="21">
        <v>-6</v>
      </c>
      <c r="H174" s="21">
        <v>4</v>
      </c>
      <c r="I174" s="21">
        <v>4</v>
      </c>
      <c r="J174" s="21">
        <v>2</v>
      </c>
      <c r="K174" s="21">
        <v>2</v>
      </c>
      <c r="L174" s="21">
        <v>6</v>
      </c>
      <c r="M174" s="21">
        <v>0</v>
      </c>
      <c r="N174">
        <v>2</v>
      </c>
      <c r="O174">
        <v>-2</v>
      </c>
      <c r="P174" s="21">
        <v>8</v>
      </c>
      <c r="Q174" s="21" t="s">
        <v>481</v>
      </c>
    </row>
    <row r="175" spans="1:17" x14ac:dyDescent="0.25">
      <c r="A175">
        <v>174</v>
      </c>
      <c r="B175" t="s">
        <v>278</v>
      </c>
      <c r="C175" t="s">
        <v>279</v>
      </c>
      <c r="D175" s="21">
        <v>19425</v>
      </c>
      <c r="E175" s="21">
        <v>-4</v>
      </c>
      <c r="F175" s="21">
        <v>-2</v>
      </c>
      <c r="G175" s="21">
        <v>-4</v>
      </c>
      <c r="H175" s="21">
        <v>2</v>
      </c>
      <c r="I175" s="21">
        <v>-4</v>
      </c>
      <c r="J175" s="21">
        <v>4</v>
      </c>
      <c r="K175" s="21">
        <v>0</v>
      </c>
      <c r="L175" s="21">
        <v>0</v>
      </c>
      <c r="M175" s="21">
        <v>-2</v>
      </c>
      <c r="N175">
        <v>-4</v>
      </c>
      <c r="O175">
        <v>-2</v>
      </c>
      <c r="P175" s="21">
        <v>-16</v>
      </c>
      <c r="Q175" s="21" t="s">
        <v>482</v>
      </c>
    </row>
    <row r="176" spans="1:17" x14ac:dyDescent="0.25">
      <c r="A176">
        <v>175</v>
      </c>
      <c r="B176" t="s">
        <v>280</v>
      </c>
      <c r="C176" t="s">
        <v>281</v>
      </c>
      <c r="D176" s="21">
        <v>184454</v>
      </c>
      <c r="E176" s="21">
        <v>2</v>
      </c>
      <c r="F176" s="21">
        <v>0</v>
      </c>
      <c r="G176" s="21">
        <v>-4</v>
      </c>
      <c r="H176" s="21">
        <v>0</v>
      </c>
      <c r="I176" s="21">
        <v>-4</v>
      </c>
      <c r="J176" s="21">
        <v>4</v>
      </c>
      <c r="K176" s="21">
        <v>6</v>
      </c>
      <c r="L176" s="21">
        <v>6</v>
      </c>
      <c r="M176" s="21">
        <v>0</v>
      </c>
      <c r="N176">
        <v>2</v>
      </c>
      <c r="O176">
        <v>6</v>
      </c>
      <c r="P176" s="21">
        <v>18</v>
      </c>
      <c r="Q176" s="21" t="s">
        <v>480</v>
      </c>
    </row>
    <row r="177" spans="1:17" x14ac:dyDescent="0.25">
      <c r="A177">
        <v>176</v>
      </c>
      <c r="B177" t="s">
        <v>282</v>
      </c>
      <c r="C177" t="s">
        <v>283</v>
      </c>
      <c r="D177" s="21">
        <v>46421</v>
      </c>
      <c r="E177" s="21">
        <v>0</v>
      </c>
      <c r="F177" s="21">
        <v>2</v>
      </c>
      <c r="G177" s="21">
        <v>-4</v>
      </c>
      <c r="H177" s="21">
        <v>2</v>
      </c>
      <c r="I177" s="21">
        <v>-2</v>
      </c>
      <c r="J177" s="21">
        <v>6</v>
      </c>
      <c r="K177" s="21">
        <v>4</v>
      </c>
      <c r="L177" s="21">
        <v>6</v>
      </c>
      <c r="M177" s="21">
        <v>0</v>
      </c>
      <c r="N177">
        <v>2</v>
      </c>
      <c r="O177">
        <v>2</v>
      </c>
      <c r="P177" s="21">
        <v>18</v>
      </c>
      <c r="Q177" s="21" t="s">
        <v>480</v>
      </c>
    </row>
    <row r="178" spans="1:17" x14ac:dyDescent="0.25">
      <c r="A178">
        <v>177</v>
      </c>
      <c r="B178" t="s">
        <v>284</v>
      </c>
      <c r="C178" t="s">
        <v>285</v>
      </c>
      <c r="D178" s="21">
        <v>350347</v>
      </c>
      <c r="E178" s="21">
        <v>4</v>
      </c>
      <c r="F178" s="21">
        <v>0</v>
      </c>
      <c r="G178" s="21">
        <v>-4</v>
      </c>
      <c r="H178" s="21">
        <v>2</v>
      </c>
      <c r="I178" s="21">
        <v>-4</v>
      </c>
      <c r="J178" s="21">
        <v>4</v>
      </c>
      <c r="K178" s="21">
        <v>6</v>
      </c>
      <c r="L178" s="21">
        <v>6</v>
      </c>
      <c r="M178" s="21">
        <v>6</v>
      </c>
      <c r="N178">
        <v>2</v>
      </c>
      <c r="O178">
        <v>6</v>
      </c>
      <c r="P178" s="21">
        <v>28</v>
      </c>
      <c r="Q178" s="21" t="s">
        <v>479</v>
      </c>
    </row>
    <row r="179" spans="1:17" x14ac:dyDescent="0.25">
      <c r="A179">
        <v>178</v>
      </c>
      <c r="B179" t="s">
        <v>286</v>
      </c>
      <c r="C179" t="s">
        <v>287</v>
      </c>
      <c r="D179" s="21">
        <v>4980</v>
      </c>
      <c r="E179" s="21">
        <v>4</v>
      </c>
      <c r="F179" s="21">
        <v>6</v>
      </c>
      <c r="G179" s="21">
        <v>-6</v>
      </c>
      <c r="H179" s="21">
        <v>6</v>
      </c>
      <c r="I179" s="21">
        <v>-6</v>
      </c>
      <c r="J179" s="21">
        <v>6</v>
      </c>
      <c r="K179" s="21">
        <v>2</v>
      </c>
      <c r="L179" s="21">
        <v>0</v>
      </c>
      <c r="M179" s="21">
        <v>-6</v>
      </c>
      <c r="N179">
        <v>-2</v>
      </c>
      <c r="O179">
        <v>4</v>
      </c>
      <c r="P179" s="21">
        <v>8</v>
      </c>
      <c r="Q179" s="21" t="s">
        <v>481</v>
      </c>
    </row>
    <row r="180" spans="1:17" x14ac:dyDescent="0.25">
      <c r="A180">
        <v>179</v>
      </c>
      <c r="B180" t="s">
        <v>288</v>
      </c>
      <c r="C180" t="s">
        <v>289</v>
      </c>
      <c r="D180" s="21">
        <v>11429</v>
      </c>
      <c r="E180" s="21">
        <v>-6</v>
      </c>
      <c r="F180" s="21">
        <v>-2</v>
      </c>
      <c r="G180" s="21">
        <v>0</v>
      </c>
      <c r="H180" s="21">
        <v>4</v>
      </c>
      <c r="I180" s="21">
        <v>-4</v>
      </c>
      <c r="J180" s="21">
        <v>2</v>
      </c>
      <c r="K180" s="21">
        <v>-4</v>
      </c>
      <c r="L180" s="21">
        <v>4</v>
      </c>
      <c r="M180" s="21">
        <v>0</v>
      </c>
      <c r="N180">
        <v>2</v>
      </c>
      <c r="O180">
        <v>-6</v>
      </c>
      <c r="P180" s="21">
        <v>-10</v>
      </c>
      <c r="Q180" s="21" t="s">
        <v>482</v>
      </c>
    </row>
    <row r="181" spans="1:17" x14ac:dyDescent="0.25">
      <c r="A181">
        <v>180</v>
      </c>
      <c r="B181" t="s">
        <v>290</v>
      </c>
      <c r="C181" t="s">
        <v>291</v>
      </c>
      <c r="D181" s="21">
        <v>16295</v>
      </c>
      <c r="E181" s="21">
        <v>6</v>
      </c>
      <c r="F181" s="21">
        <v>6</v>
      </c>
      <c r="G181" s="21">
        <v>2</v>
      </c>
      <c r="H181" s="21">
        <v>-4</v>
      </c>
      <c r="I181" s="21">
        <v>2</v>
      </c>
      <c r="J181" s="21">
        <v>2</v>
      </c>
      <c r="K181" s="21">
        <v>-4</v>
      </c>
      <c r="L181" s="21">
        <v>6</v>
      </c>
      <c r="M181" s="21">
        <v>-2</v>
      </c>
      <c r="N181">
        <v>4</v>
      </c>
      <c r="O181">
        <v>6</v>
      </c>
      <c r="P181" s="21">
        <v>24</v>
      </c>
      <c r="Q181" s="21" t="s">
        <v>479</v>
      </c>
    </row>
    <row r="182" spans="1:17" x14ac:dyDescent="0.25">
      <c r="A182">
        <v>181</v>
      </c>
      <c r="B182" t="s">
        <v>334</v>
      </c>
      <c r="C182" t="s">
        <v>335</v>
      </c>
      <c r="D182" s="21">
        <v>2658</v>
      </c>
      <c r="E182" s="21">
        <v>4</v>
      </c>
      <c r="F182" s="21">
        <v>6</v>
      </c>
      <c r="G182" s="21">
        <v>-6</v>
      </c>
      <c r="H182" s="21">
        <v>6</v>
      </c>
      <c r="I182" s="21">
        <v>-6</v>
      </c>
      <c r="J182" s="21">
        <v>-4</v>
      </c>
      <c r="K182" s="21">
        <v>0</v>
      </c>
      <c r="L182" s="21">
        <v>-4</v>
      </c>
      <c r="M182" s="21">
        <v>4</v>
      </c>
      <c r="N182">
        <v>0</v>
      </c>
      <c r="O182">
        <v>-6</v>
      </c>
      <c r="P182" s="21">
        <v>-6</v>
      </c>
      <c r="Q182" s="21" t="s">
        <v>482</v>
      </c>
    </row>
    <row r="183" spans="1:17" x14ac:dyDescent="0.25">
      <c r="A183">
        <v>182</v>
      </c>
      <c r="B183" t="s">
        <v>292</v>
      </c>
      <c r="C183" t="s">
        <v>293</v>
      </c>
      <c r="D183" s="21">
        <v>53022</v>
      </c>
      <c r="E183" s="21">
        <v>-2</v>
      </c>
      <c r="F183" s="21">
        <v>0</v>
      </c>
      <c r="G183" s="21">
        <v>-2</v>
      </c>
      <c r="H183" s="21">
        <v>2</v>
      </c>
      <c r="I183" s="21">
        <v>-4</v>
      </c>
      <c r="J183" s="21">
        <v>2</v>
      </c>
      <c r="K183" s="21">
        <v>6</v>
      </c>
      <c r="L183" s="21">
        <v>6</v>
      </c>
      <c r="M183" s="21">
        <v>6</v>
      </c>
      <c r="N183">
        <v>0</v>
      </c>
      <c r="O183">
        <v>4</v>
      </c>
      <c r="P183" s="21">
        <v>18</v>
      </c>
      <c r="Q183" s="21" t="s">
        <v>480</v>
      </c>
    </row>
    <row r="184" spans="1:17" x14ac:dyDescent="0.25">
      <c r="A184">
        <v>183</v>
      </c>
      <c r="B184" t="s">
        <v>294</v>
      </c>
      <c r="C184" t="s">
        <v>295</v>
      </c>
      <c r="D184" s="21">
        <v>7039</v>
      </c>
      <c r="E184" s="21">
        <v>0</v>
      </c>
      <c r="F184" s="21">
        <v>0</v>
      </c>
      <c r="G184" s="21">
        <v>-6</v>
      </c>
      <c r="H184" s="21">
        <v>-2</v>
      </c>
      <c r="I184" s="21">
        <v>4</v>
      </c>
      <c r="J184" s="21">
        <v>4</v>
      </c>
      <c r="K184" s="21">
        <v>2</v>
      </c>
      <c r="L184" s="21">
        <v>4</v>
      </c>
      <c r="M184" s="21">
        <v>-2</v>
      </c>
      <c r="N184">
        <v>4</v>
      </c>
      <c r="O184">
        <v>-6</v>
      </c>
      <c r="P184" s="21">
        <v>2</v>
      </c>
      <c r="Q184" s="21" t="s">
        <v>481</v>
      </c>
    </row>
    <row r="185" spans="1:17" x14ac:dyDescent="0.25">
      <c r="A185">
        <v>184</v>
      </c>
      <c r="B185" t="s">
        <v>356</v>
      </c>
      <c r="C185" t="s">
        <v>357</v>
      </c>
      <c r="D185" s="21">
        <v>4450</v>
      </c>
      <c r="E185" s="21">
        <v>2</v>
      </c>
      <c r="F185" s="21">
        <v>-6</v>
      </c>
      <c r="G185" s="21">
        <v>-6</v>
      </c>
      <c r="H185" s="21">
        <v>4</v>
      </c>
      <c r="I185" s="21">
        <v>-6</v>
      </c>
      <c r="J185" s="21">
        <v>2</v>
      </c>
      <c r="K185" s="21">
        <v>-6</v>
      </c>
      <c r="L185" s="21">
        <v>-2</v>
      </c>
      <c r="M185" s="21">
        <v>-6</v>
      </c>
      <c r="N185">
        <v>0</v>
      </c>
      <c r="O185">
        <v>-6</v>
      </c>
      <c r="P185" s="21">
        <v>-30</v>
      </c>
      <c r="Q185" s="21" t="s">
        <v>483</v>
      </c>
    </row>
    <row r="186" spans="1:17" x14ac:dyDescent="0.25">
      <c r="A186">
        <v>185</v>
      </c>
      <c r="B186" t="s">
        <v>296</v>
      </c>
      <c r="C186" t="s">
        <v>297</v>
      </c>
      <c r="D186" s="21">
        <v>17367</v>
      </c>
      <c r="E186" s="21">
        <v>-4</v>
      </c>
      <c r="F186" s="21">
        <v>-2</v>
      </c>
      <c r="G186" s="21">
        <v>-2</v>
      </c>
      <c r="H186" s="21">
        <v>0</v>
      </c>
      <c r="I186" s="21">
        <v>-6</v>
      </c>
      <c r="J186" s="21">
        <v>2</v>
      </c>
      <c r="K186" s="21">
        <v>-4</v>
      </c>
      <c r="L186" s="21">
        <v>4</v>
      </c>
      <c r="M186" s="21">
        <v>6</v>
      </c>
      <c r="N186">
        <v>-2</v>
      </c>
      <c r="O186">
        <v>2</v>
      </c>
      <c r="P186" s="21">
        <v>-6</v>
      </c>
      <c r="Q186" s="21" t="s">
        <v>482</v>
      </c>
    </row>
    <row r="187" spans="1:17" x14ac:dyDescent="0.25">
      <c r="A187">
        <v>186</v>
      </c>
      <c r="B187" t="s">
        <v>298</v>
      </c>
      <c r="C187" t="s">
        <v>299</v>
      </c>
      <c r="D187" s="21">
        <v>47272</v>
      </c>
      <c r="E187" s="21">
        <v>0</v>
      </c>
      <c r="F187" s="21">
        <v>2</v>
      </c>
      <c r="G187" s="21">
        <v>-4</v>
      </c>
      <c r="H187" s="21">
        <v>2</v>
      </c>
      <c r="I187" s="21">
        <v>-4</v>
      </c>
      <c r="J187" s="21">
        <v>4</v>
      </c>
      <c r="K187" s="21">
        <v>4</v>
      </c>
      <c r="L187" s="21">
        <v>6</v>
      </c>
      <c r="M187" s="21">
        <v>0</v>
      </c>
      <c r="N187">
        <v>2</v>
      </c>
      <c r="O187">
        <v>6</v>
      </c>
      <c r="P187" s="21">
        <v>18</v>
      </c>
      <c r="Q187" s="21" t="s">
        <v>480</v>
      </c>
    </row>
    <row r="188" spans="1:17" x14ac:dyDescent="0.25">
      <c r="A188">
        <v>187</v>
      </c>
      <c r="B188" t="s">
        <v>390</v>
      </c>
      <c r="C188" t="s">
        <v>391</v>
      </c>
      <c r="D188" s="21">
        <v>1544</v>
      </c>
      <c r="E188" s="21">
        <v>-6</v>
      </c>
      <c r="F188" s="21">
        <v>-6</v>
      </c>
      <c r="G188" s="21">
        <v>-6</v>
      </c>
      <c r="H188" s="21">
        <v>6</v>
      </c>
      <c r="I188" s="21">
        <v>-6</v>
      </c>
      <c r="J188" s="21">
        <v>6</v>
      </c>
      <c r="K188" s="21">
        <v>-6</v>
      </c>
      <c r="L188" s="21">
        <v>0</v>
      </c>
      <c r="M188" s="21">
        <v>-6</v>
      </c>
      <c r="N188">
        <v>4</v>
      </c>
      <c r="O188">
        <v>6</v>
      </c>
      <c r="P188" s="21">
        <v>-14</v>
      </c>
      <c r="Q188" s="21" t="s">
        <v>482</v>
      </c>
    </row>
    <row r="189" spans="1:17" x14ac:dyDescent="0.25">
      <c r="A189">
        <v>188</v>
      </c>
      <c r="B189" t="s">
        <v>300</v>
      </c>
      <c r="C189" t="s">
        <v>301</v>
      </c>
      <c r="D189" s="21">
        <v>12496</v>
      </c>
      <c r="E189" s="21">
        <v>-2</v>
      </c>
      <c r="F189" s="21">
        <v>-4</v>
      </c>
      <c r="G189" s="21">
        <v>-6</v>
      </c>
      <c r="H189" s="21">
        <v>-4</v>
      </c>
      <c r="I189" s="21">
        <v>-6</v>
      </c>
      <c r="J189" s="21">
        <v>2</v>
      </c>
      <c r="K189" s="21">
        <v>6</v>
      </c>
      <c r="L189" s="21">
        <v>0</v>
      </c>
      <c r="M189" s="21">
        <v>0</v>
      </c>
      <c r="N189">
        <v>-2</v>
      </c>
      <c r="O189">
        <v>6</v>
      </c>
      <c r="P189" s="21">
        <v>-10</v>
      </c>
      <c r="Q189" s="21" t="s">
        <v>482</v>
      </c>
    </row>
    <row r="190" spans="1:17" x14ac:dyDescent="0.25">
      <c r="A190">
        <v>189</v>
      </c>
      <c r="B190" t="s">
        <v>302</v>
      </c>
      <c r="C190" t="s">
        <v>303</v>
      </c>
      <c r="D190" s="21">
        <v>14685</v>
      </c>
      <c r="E190" s="21">
        <v>-6</v>
      </c>
      <c r="F190" s="21">
        <v>-4</v>
      </c>
      <c r="G190" s="21">
        <v>-6</v>
      </c>
      <c r="H190" s="21">
        <v>4</v>
      </c>
      <c r="I190" s="21">
        <v>2</v>
      </c>
      <c r="J190" s="21">
        <v>4</v>
      </c>
      <c r="K190" s="21">
        <v>0</v>
      </c>
      <c r="L190" s="21">
        <v>4</v>
      </c>
      <c r="M190" s="21">
        <v>2</v>
      </c>
      <c r="N190">
        <v>2</v>
      </c>
      <c r="O190">
        <v>2</v>
      </c>
      <c r="P190" s="21">
        <v>4</v>
      </c>
      <c r="Q190" s="21" t="s">
        <v>481</v>
      </c>
    </row>
    <row r="191" spans="1:17" x14ac:dyDescent="0.25">
      <c r="A191">
        <v>190</v>
      </c>
      <c r="B191" t="s">
        <v>304</v>
      </c>
      <c r="C191" t="s">
        <v>305</v>
      </c>
      <c r="D191" s="21">
        <v>38009</v>
      </c>
      <c r="E191" s="21">
        <v>0</v>
      </c>
      <c r="F191" s="21">
        <v>0</v>
      </c>
      <c r="G191" s="21">
        <v>-4</v>
      </c>
      <c r="H191" s="21">
        <v>0</v>
      </c>
      <c r="I191" s="21">
        <v>-4</v>
      </c>
      <c r="J191" s="21">
        <v>2</v>
      </c>
      <c r="K191" s="21">
        <v>0</v>
      </c>
      <c r="L191" s="21">
        <v>6</v>
      </c>
      <c r="M191" s="21">
        <v>0</v>
      </c>
      <c r="N191">
        <v>2</v>
      </c>
      <c r="O191">
        <v>4</v>
      </c>
      <c r="P191" s="21">
        <v>6</v>
      </c>
      <c r="Q191" s="21" t="s">
        <v>481</v>
      </c>
    </row>
    <row r="192" spans="1:17" x14ac:dyDescent="0.25">
      <c r="A192">
        <v>191</v>
      </c>
      <c r="B192" t="s">
        <v>306</v>
      </c>
      <c r="C192" t="s">
        <v>307</v>
      </c>
      <c r="D192" s="21">
        <v>14758</v>
      </c>
      <c r="E192" s="21">
        <v>0</v>
      </c>
      <c r="F192" s="21">
        <v>4</v>
      </c>
      <c r="G192" s="21">
        <v>-6</v>
      </c>
      <c r="H192" s="21">
        <v>-4</v>
      </c>
      <c r="I192" s="21">
        <v>2</v>
      </c>
      <c r="J192" s="21">
        <v>-2</v>
      </c>
      <c r="K192" s="21">
        <v>6</v>
      </c>
      <c r="L192" s="21">
        <v>4</v>
      </c>
      <c r="M192" s="21">
        <v>4</v>
      </c>
      <c r="N192">
        <v>0</v>
      </c>
      <c r="O192">
        <v>0</v>
      </c>
      <c r="P192" s="21">
        <v>8</v>
      </c>
      <c r="Q192" s="21" t="s">
        <v>481</v>
      </c>
    </row>
    <row r="193" spans="1:17" x14ac:dyDescent="0.25">
      <c r="A193">
        <v>192</v>
      </c>
      <c r="B193" t="s">
        <v>308</v>
      </c>
      <c r="C193" t="s">
        <v>309</v>
      </c>
      <c r="D193" s="21">
        <v>14075</v>
      </c>
      <c r="E193" s="21">
        <v>0</v>
      </c>
      <c r="F193" s="21">
        <v>-4</v>
      </c>
      <c r="G193" s="21">
        <v>-2</v>
      </c>
      <c r="H193" s="21">
        <v>2</v>
      </c>
      <c r="I193" s="21">
        <v>0</v>
      </c>
      <c r="J193" s="21">
        <v>-4</v>
      </c>
      <c r="K193" s="21">
        <v>4</v>
      </c>
      <c r="L193" s="21">
        <v>2</v>
      </c>
      <c r="M193" s="21">
        <v>2</v>
      </c>
      <c r="N193">
        <v>-2</v>
      </c>
      <c r="O193">
        <v>-2</v>
      </c>
      <c r="P193" s="21">
        <v>-4</v>
      </c>
      <c r="Q193" s="21" t="s">
        <v>481</v>
      </c>
    </row>
    <row r="194" spans="1:17" x14ac:dyDescent="0.25">
      <c r="A194">
        <v>193</v>
      </c>
      <c r="B194" t="s">
        <v>310</v>
      </c>
      <c r="C194" t="s">
        <v>311</v>
      </c>
      <c r="D194" s="21">
        <v>135490</v>
      </c>
      <c r="E194" s="21">
        <v>0</v>
      </c>
      <c r="F194" s="21">
        <v>0</v>
      </c>
      <c r="G194" s="21">
        <v>-4</v>
      </c>
      <c r="H194" s="21">
        <v>4</v>
      </c>
      <c r="I194" s="21">
        <v>-2</v>
      </c>
      <c r="J194" s="21">
        <v>4</v>
      </c>
      <c r="K194" s="21">
        <v>6</v>
      </c>
      <c r="L194" s="21">
        <v>6</v>
      </c>
      <c r="M194" s="21">
        <v>4</v>
      </c>
      <c r="N194">
        <v>2</v>
      </c>
      <c r="O194">
        <v>4</v>
      </c>
      <c r="P194" s="21">
        <v>24</v>
      </c>
      <c r="Q194" s="21" t="s">
        <v>479</v>
      </c>
    </row>
    <row r="195" spans="1:17" x14ac:dyDescent="0.25">
      <c r="D195" s="23"/>
    </row>
    <row r="196" spans="1:17" x14ac:dyDescent="0.25">
      <c r="D196" s="23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7" x14ac:dyDescent="0.25">
      <c r="D197" s="23"/>
    </row>
    <row r="198" spans="1:17" x14ac:dyDescent="0.25">
      <c r="D198" s="23"/>
    </row>
    <row r="199" spans="1:17" x14ac:dyDescent="0.25">
      <c r="D199" s="23"/>
    </row>
    <row r="200" spans="1:17" x14ac:dyDescent="0.25">
      <c r="D200" s="23"/>
    </row>
    <row r="201" spans="1:17" x14ac:dyDescent="0.25">
      <c r="D201" s="23"/>
    </row>
    <row r="202" spans="1:17" x14ac:dyDescent="0.25">
      <c r="D202" s="23"/>
    </row>
    <row r="203" spans="1:17" x14ac:dyDescent="0.25">
      <c r="D203" s="23"/>
    </row>
    <row r="204" spans="1:17" x14ac:dyDescent="0.25">
      <c r="D204" s="23"/>
    </row>
    <row r="205" spans="1:17" x14ac:dyDescent="0.25">
      <c r="D205" s="23"/>
    </row>
    <row r="206" spans="1:17" x14ac:dyDescent="0.25">
      <c r="D206" s="23"/>
    </row>
    <row r="207" spans="1:17" x14ac:dyDescent="0.25">
      <c r="D207" s="23"/>
    </row>
    <row r="208" spans="1:17" x14ac:dyDescent="0.25">
      <c r="D208" s="23"/>
    </row>
    <row r="209" spans="4:4" x14ac:dyDescent="0.25">
      <c r="D209" s="23"/>
    </row>
    <row r="210" spans="4:4" x14ac:dyDescent="0.25">
      <c r="D210" s="23"/>
    </row>
    <row r="211" spans="4:4" x14ac:dyDescent="0.25">
      <c r="D211" s="23"/>
    </row>
    <row r="212" spans="4:4" x14ac:dyDescent="0.25">
      <c r="D212" s="23"/>
    </row>
    <row r="213" spans="4:4" x14ac:dyDescent="0.25">
      <c r="D213" s="23"/>
    </row>
    <row r="214" spans="4:4" x14ac:dyDescent="0.25">
      <c r="D214" s="23"/>
    </row>
    <row r="215" spans="4:4" x14ac:dyDescent="0.25">
      <c r="D215" s="23"/>
    </row>
    <row r="216" spans="4:4" x14ac:dyDescent="0.25">
      <c r="D216" s="23"/>
    </row>
    <row r="217" spans="4:4" x14ac:dyDescent="0.25">
      <c r="D217" s="23"/>
    </row>
    <row r="218" spans="4:4" x14ac:dyDescent="0.25">
      <c r="D218" s="23"/>
    </row>
    <row r="219" spans="4:4" x14ac:dyDescent="0.25">
      <c r="D219" s="23"/>
    </row>
    <row r="220" spans="4:4" x14ac:dyDescent="0.25">
      <c r="D220" s="23"/>
    </row>
    <row r="221" spans="4:4" x14ac:dyDescent="0.25">
      <c r="D221" s="23"/>
    </row>
    <row r="222" spans="4:4" x14ac:dyDescent="0.25">
      <c r="D222" s="23"/>
    </row>
    <row r="223" spans="4:4" x14ac:dyDescent="0.25">
      <c r="D223" s="23"/>
    </row>
    <row r="224" spans="4:4" x14ac:dyDescent="0.25">
      <c r="D224" s="23"/>
    </row>
    <row r="225" spans="4:4" x14ac:dyDescent="0.25">
      <c r="D225" s="23"/>
    </row>
    <row r="226" spans="4:4" x14ac:dyDescent="0.25">
      <c r="D226" s="23"/>
    </row>
    <row r="227" spans="4:4" x14ac:dyDescent="0.25">
      <c r="D227" s="23"/>
    </row>
    <row r="228" spans="4:4" x14ac:dyDescent="0.25">
      <c r="D228" s="23"/>
    </row>
    <row r="229" spans="4:4" x14ac:dyDescent="0.25">
      <c r="D229" s="23"/>
    </row>
    <row r="230" spans="4:4" x14ac:dyDescent="0.25">
      <c r="D230" s="23"/>
    </row>
    <row r="231" spans="4:4" x14ac:dyDescent="0.25">
      <c r="D231" s="23"/>
    </row>
    <row r="232" spans="4:4" x14ac:dyDescent="0.25">
      <c r="D232" s="23"/>
    </row>
    <row r="233" spans="4:4" x14ac:dyDescent="0.25">
      <c r="D233" s="23"/>
    </row>
    <row r="234" spans="4:4" x14ac:dyDescent="0.25">
      <c r="D234" s="23"/>
    </row>
    <row r="235" spans="4:4" x14ac:dyDescent="0.25">
      <c r="D235" s="23"/>
    </row>
    <row r="236" spans="4:4" x14ac:dyDescent="0.25">
      <c r="D236" s="23"/>
    </row>
    <row r="237" spans="4:4" x14ac:dyDescent="0.25">
      <c r="D237" s="23"/>
    </row>
    <row r="238" spans="4:4" x14ac:dyDescent="0.25">
      <c r="D238" s="23"/>
    </row>
    <row r="239" spans="4:4" x14ac:dyDescent="0.25">
      <c r="D239" s="23"/>
    </row>
    <row r="240" spans="4:4" x14ac:dyDescent="0.25">
      <c r="D240" s="23"/>
    </row>
    <row r="241" spans="4:4" x14ac:dyDescent="0.25">
      <c r="D241" s="23"/>
    </row>
    <row r="242" spans="4:4" x14ac:dyDescent="0.25">
      <c r="D242" s="23"/>
    </row>
    <row r="243" spans="4:4" x14ac:dyDescent="0.25">
      <c r="D243" s="23"/>
    </row>
    <row r="244" spans="4:4" x14ac:dyDescent="0.25">
      <c r="D244" s="23"/>
    </row>
    <row r="245" spans="4:4" x14ac:dyDescent="0.25">
      <c r="D245" s="23"/>
    </row>
    <row r="246" spans="4:4" x14ac:dyDescent="0.25">
      <c r="D246" s="23"/>
    </row>
    <row r="247" spans="4:4" x14ac:dyDescent="0.25">
      <c r="D247" s="23"/>
    </row>
    <row r="248" spans="4:4" x14ac:dyDescent="0.25">
      <c r="D248" s="23"/>
    </row>
    <row r="249" spans="4:4" x14ac:dyDescent="0.25">
      <c r="D249" s="23"/>
    </row>
    <row r="250" spans="4:4" x14ac:dyDescent="0.25">
      <c r="D250" s="23"/>
    </row>
    <row r="251" spans="4:4" x14ac:dyDescent="0.25">
      <c r="D251" s="23"/>
    </row>
    <row r="252" spans="4:4" x14ac:dyDescent="0.25">
      <c r="D252" s="23"/>
    </row>
    <row r="253" spans="4:4" x14ac:dyDescent="0.25">
      <c r="D253" s="23"/>
    </row>
    <row r="254" spans="4:4" x14ac:dyDescent="0.25">
      <c r="D254" s="23"/>
    </row>
    <row r="255" spans="4:4" x14ac:dyDescent="0.25">
      <c r="D255" s="23"/>
    </row>
    <row r="256" spans="4:4" x14ac:dyDescent="0.25">
      <c r="D256" s="23"/>
    </row>
    <row r="257" spans="4:4" x14ac:dyDescent="0.25">
      <c r="D257" s="23"/>
    </row>
    <row r="258" spans="4:4" x14ac:dyDescent="0.25">
      <c r="D258" s="23"/>
    </row>
    <row r="259" spans="4:4" x14ac:dyDescent="0.25">
      <c r="D259" s="23"/>
    </row>
    <row r="260" spans="4:4" x14ac:dyDescent="0.25">
      <c r="D260" s="23"/>
    </row>
    <row r="261" spans="4:4" x14ac:dyDescent="0.25">
      <c r="D261" s="23"/>
    </row>
    <row r="262" spans="4:4" x14ac:dyDescent="0.25">
      <c r="D262" s="23"/>
    </row>
    <row r="263" spans="4:4" x14ac:dyDescent="0.25">
      <c r="D263" s="23"/>
    </row>
    <row r="264" spans="4:4" x14ac:dyDescent="0.25">
      <c r="D264" s="23"/>
    </row>
    <row r="265" spans="4:4" x14ac:dyDescent="0.25">
      <c r="D265" s="23"/>
    </row>
    <row r="266" spans="4:4" x14ac:dyDescent="0.25">
      <c r="D266" s="23"/>
    </row>
    <row r="267" spans="4:4" x14ac:dyDescent="0.25">
      <c r="D267" s="23"/>
    </row>
    <row r="268" spans="4:4" x14ac:dyDescent="0.25">
      <c r="D268" s="23"/>
    </row>
    <row r="269" spans="4:4" x14ac:dyDescent="0.25">
      <c r="D269" s="23"/>
    </row>
    <row r="270" spans="4:4" x14ac:dyDescent="0.25">
      <c r="D270" s="23"/>
    </row>
    <row r="271" spans="4:4" x14ac:dyDescent="0.25">
      <c r="D271" s="23"/>
    </row>
    <row r="272" spans="4:4" x14ac:dyDescent="0.25">
      <c r="D272" s="23"/>
    </row>
    <row r="273" spans="4:4" x14ac:dyDescent="0.25">
      <c r="D273" s="23"/>
    </row>
    <row r="274" spans="4:4" x14ac:dyDescent="0.25">
      <c r="D274" s="23"/>
    </row>
    <row r="275" spans="4:4" x14ac:dyDescent="0.25">
      <c r="D275" s="23"/>
    </row>
    <row r="276" spans="4:4" x14ac:dyDescent="0.25">
      <c r="D276" s="23"/>
    </row>
    <row r="277" spans="4:4" x14ac:dyDescent="0.25">
      <c r="D277" s="23"/>
    </row>
    <row r="278" spans="4:4" x14ac:dyDescent="0.25">
      <c r="D278" s="23"/>
    </row>
    <row r="279" spans="4:4" x14ac:dyDescent="0.25">
      <c r="D279" s="23"/>
    </row>
    <row r="280" spans="4:4" x14ac:dyDescent="0.25">
      <c r="D280" s="23"/>
    </row>
    <row r="281" spans="4:4" x14ac:dyDescent="0.25">
      <c r="D281" s="23"/>
    </row>
    <row r="282" spans="4:4" x14ac:dyDescent="0.25">
      <c r="D282" s="23"/>
    </row>
    <row r="283" spans="4:4" x14ac:dyDescent="0.25">
      <c r="D283" s="23"/>
    </row>
    <row r="284" spans="4:4" x14ac:dyDescent="0.25">
      <c r="D284" s="23"/>
    </row>
    <row r="285" spans="4:4" x14ac:dyDescent="0.25">
      <c r="D285" s="23"/>
    </row>
    <row r="286" spans="4:4" x14ac:dyDescent="0.25">
      <c r="D286" s="23"/>
    </row>
    <row r="287" spans="4:4" x14ac:dyDescent="0.25">
      <c r="D287" s="23"/>
    </row>
    <row r="288" spans="4:4" x14ac:dyDescent="0.25">
      <c r="D288" s="23"/>
    </row>
    <row r="289" spans="4:4" x14ac:dyDescent="0.25">
      <c r="D289" s="23"/>
    </row>
    <row r="290" spans="4:4" x14ac:dyDescent="0.25">
      <c r="D290" s="23"/>
    </row>
    <row r="291" spans="4:4" x14ac:dyDescent="0.25">
      <c r="D291" s="23"/>
    </row>
    <row r="292" spans="4:4" x14ac:dyDescent="0.25">
      <c r="D292" s="23"/>
    </row>
    <row r="293" spans="4:4" x14ac:dyDescent="0.25">
      <c r="D293" s="23"/>
    </row>
    <row r="294" spans="4:4" x14ac:dyDescent="0.25">
      <c r="D294" s="23"/>
    </row>
    <row r="295" spans="4:4" x14ac:dyDescent="0.25">
      <c r="D295" s="23"/>
    </row>
    <row r="296" spans="4:4" x14ac:dyDescent="0.25">
      <c r="D296" s="23"/>
    </row>
    <row r="297" spans="4:4" x14ac:dyDescent="0.25">
      <c r="D297" s="23"/>
    </row>
    <row r="298" spans="4:4" x14ac:dyDescent="0.25">
      <c r="D298" s="23"/>
    </row>
    <row r="299" spans="4:4" x14ac:dyDescent="0.25">
      <c r="D299" s="23"/>
    </row>
    <row r="300" spans="4:4" x14ac:dyDescent="0.25">
      <c r="D300" s="23"/>
    </row>
    <row r="301" spans="4:4" x14ac:dyDescent="0.25">
      <c r="D301" s="23"/>
    </row>
    <row r="302" spans="4:4" x14ac:dyDescent="0.25">
      <c r="D302" s="23"/>
    </row>
    <row r="303" spans="4:4" x14ac:dyDescent="0.25">
      <c r="D303" s="23"/>
    </row>
    <row r="304" spans="4:4" x14ac:dyDescent="0.25">
      <c r="D304" s="23"/>
    </row>
    <row r="305" spans="4:4" x14ac:dyDescent="0.25">
      <c r="D305" s="23"/>
    </row>
    <row r="306" spans="4:4" x14ac:dyDescent="0.25">
      <c r="D306" s="23"/>
    </row>
    <row r="307" spans="4:4" x14ac:dyDescent="0.25">
      <c r="D307" s="23"/>
    </row>
    <row r="308" spans="4:4" x14ac:dyDescent="0.25">
      <c r="D308" s="23"/>
    </row>
    <row r="309" spans="4:4" x14ac:dyDescent="0.25">
      <c r="D309" s="23"/>
    </row>
    <row r="310" spans="4:4" x14ac:dyDescent="0.25">
      <c r="D310" s="23"/>
    </row>
    <row r="311" spans="4:4" x14ac:dyDescent="0.25">
      <c r="D311" s="23"/>
    </row>
    <row r="312" spans="4:4" x14ac:dyDescent="0.25">
      <c r="D312" s="23"/>
    </row>
    <row r="313" spans="4:4" x14ac:dyDescent="0.25">
      <c r="D313" s="23"/>
    </row>
    <row r="314" spans="4:4" x14ac:dyDescent="0.25">
      <c r="D314" s="23"/>
    </row>
    <row r="315" spans="4:4" x14ac:dyDescent="0.25">
      <c r="D315" s="23"/>
    </row>
    <row r="316" spans="4:4" x14ac:dyDescent="0.25">
      <c r="D316" s="23"/>
    </row>
    <row r="317" spans="4:4" x14ac:dyDescent="0.25">
      <c r="D317" s="23"/>
    </row>
    <row r="318" spans="4:4" x14ac:dyDescent="0.25">
      <c r="D318" s="23"/>
    </row>
    <row r="319" spans="4:4" x14ac:dyDescent="0.25">
      <c r="D319" s="23"/>
    </row>
    <row r="320" spans="4:4" x14ac:dyDescent="0.25">
      <c r="D320" s="23"/>
    </row>
    <row r="321" spans="4:4" x14ac:dyDescent="0.25">
      <c r="D321" s="23"/>
    </row>
    <row r="322" spans="4:4" x14ac:dyDescent="0.25">
      <c r="D322" s="23"/>
    </row>
    <row r="323" spans="4:4" x14ac:dyDescent="0.25">
      <c r="D323" s="23"/>
    </row>
    <row r="324" spans="4:4" x14ac:dyDescent="0.25">
      <c r="D324" s="23"/>
    </row>
    <row r="325" spans="4:4" x14ac:dyDescent="0.25">
      <c r="D325" s="23"/>
    </row>
    <row r="326" spans="4:4" x14ac:dyDescent="0.25">
      <c r="D326" s="23"/>
    </row>
    <row r="327" spans="4:4" x14ac:dyDescent="0.25">
      <c r="D327" s="23"/>
    </row>
    <row r="328" spans="4:4" x14ac:dyDescent="0.25">
      <c r="D328" s="23"/>
    </row>
    <row r="329" spans="4:4" x14ac:dyDescent="0.25">
      <c r="D329" s="23"/>
    </row>
    <row r="330" spans="4:4" x14ac:dyDescent="0.25">
      <c r="D330" s="23"/>
    </row>
    <row r="331" spans="4:4" x14ac:dyDescent="0.25">
      <c r="D331" s="23"/>
    </row>
    <row r="332" spans="4:4" x14ac:dyDescent="0.25">
      <c r="D332" s="23"/>
    </row>
    <row r="333" spans="4:4" x14ac:dyDescent="0.25">
      <c r="D333" s="23"/>
    </row>
    <row r="334" spans="4:4" x14ac:dyDescent="0.25">
      <c r="D334" s="23"/>
    </row>
    <row r="335" spans="4:4" x14ac:dyDescent="0.25">
      <c r="D335" s="23"/>
    </row>
    <row r="336" spans="4:4" x14ac:dyDescent="0.25">
      <c r="D336" s="23"/>
    </row>
    <row r="337" spans="4:4" x14ac:dyDescent="0.25">
      <c r="D337" s="23"/>
    </row>
    <row r="338" spans="4:4" x14ac:dyDescent="0.25">
      <c r="D338" s="23"/>
    </row>
    <row r="339" spans="4:4" x14ac:dyDescent="0.25">
      <c r="D339" s="23"/>
    </row>
    <row r="340" spans="4:4" x14ac:dyDescent="0.25">
      <c r="D340" s="23"/>
    </row>
    <row r="341" spans="4:4" x14ac:dyDescent="0.25">
      <c r="D341" s="23"/>
    </row>
    <row r="342" spans="4:4" x14ac:dyDescent="0.25">
      <c r="D342" s="23"/>
    </row>
    <row r="343" spans="4:4" x14ac:dyDescent="0.25">
      <c r="D343" s="23"/>
    </row>
    <row r="344" spans="4:4" x14ac:dyDescent="0.25">
      <c r="D344" s="23"/>
    </row>
    <row r="345" spans="4:4" x14ac:dyDescent="0.25">
      <c r="D345" s="23"/>
    </row>
    <row r="346" spans="4:4" x14ac:dyDescent="0.25">
      <c r="D346" s="23"/>
    </row>
    <row r="347" spans="4:4" x14ac:dyDescent="0.25">
      <c r="D347" s="23"/>
    </row>
    <row r="348" spans="4:4" x14ac:dyDescent="0.25">
      <c r="D348" s="23"/>
    </row>
    <row r="349" spans="4:4" x14ac:dyDescent="0.25">
      <c r="D349" s="23"/>
    </row>
    <row r="350" spans="4:4" x14ac:dyDescent="0.25">
      <c r="D350" s="23"/>
    </row>
    <row r="351" spans="4:4" x14ac:dyDescent="0.25">
      <c r="D351" s="23"/>
    </row>
    <row r="352" spans="4:4" x14ac:dyDescent="0.25">
      <c r="D352" s="23"/>
    </row>
    <row r="353" spans="4:4" x14ac:dyDescent="0.25">
      <c r="D353" s="23"/>
    </row>
    <row r="354" spans="4:4" x14ac:dyDescent="0.25">
      <c r="D354" s="23"/>
    </row>
    <row r="355" spans="4:4" x14ac:dyDescent="0.25">
      <c r="D355" s="23"/>
    </row>
    <row r="356" spans="4:4" x14ac:dyDescent="0.25">
      <c r="D356" s="23"/>
    </row>
    <row r="357" spans="4:4" x14ac:dyDescent="0.25">
      <c r="D357" s="23"/>
    </row>
    <row r="358" spans="4:4" x14ac:dyDescent="0.25">
      <c r="D358" s="23"/>
    </row>
    <row r="359" spans="4:4" x14ac:dyDescent="0.25">
      <c r="D359" s="23"/>
    </row>
    <row r="360" spans="4:4" x14ac:dyDescent="0.25">
      <c r="D360" s="23"/>
    </row>
    <row r="361" spans="4:4" x14ac:dyDescent="0.25">
      <c r="D361" s="23"/>
    </row>
    <row r="362" spans="4:4" x14ac:dyDescent="0.25">
      <c r="D362" s="23"/>
    </row>
    <row r="363" spans="4:4" x14ac:dyDescent="0.25">
      <c r="D363" s="23"/>
    </row>
    <row r="364" spans="4:4" x14ac:dyDescent="0.25">
      <c r="D364" s="23"/>
    </row>
    <row r="365" spans="4:4" x14ac:dyDescent="0.25">
      <c r="D365" s="23"/>
    </row>
    <row r="366" spans="4:4" x14ac:dyDescent="0.25">
      <c r="D366" s="23"/>
    </row>
    <row r="367" spans="4:4" x14ac:dyDescent="0.25">
      <c r="D367" s="23"/>
    </row>
    <row r="368" spans="4:4" x14ac:dyDescent="0.25">
      <c r="D368" s="23"/>
    </row>
    <row r="369" spans="4:4" x14ac:dyDescent="0.25">
      <c r="D369" s="23"/>
    </row>
    <row r="370" spans="4:4" x14ac:dyDescent="0.25">
      <c r="D370" s="23"/>
    </row>
    <row r="371" spans="4:4" x14ac:dyDescent="0.25">
      <c r="D371" s="23"/>
    </row>
    <row r="372" spans="4:4" x14ac:dyDescent="0.25">
      <c r="D372" s="23"/>
    </row>
    <row r="373" spans="4:4" x14ac:dyDescent="0.25">
      <c r="D373" s="23"/>
    </row>
    <row r="374" spans="4:4" x14ac:dyDescent="0.25">
      <c r="D374" s="23"/>
    </row>
    <row r="375" spans="4:4" x14ac:dyDescent="0.25">
      <c r="D375" s="23"/>
    </row>
    <row r="376" spans="4:4" x14ac:dyDescent="0.25">
      <c r="D376" s="23"/>
    </row>
    <row r="377" spans="4:4" x14ac:dyDescent="0.25">
      <c r="D377" s="23"/>
    </row>
    <row r="378" spans="4:4" x14ac:dyDescent="0.25">
      <c r="D378" s="23"/>
    </row>
    <row r="379" spans="4:4" x14ac:dyDescent="0.25">
      <c r="D379" s="23"/>
    </row>
    <row r="380" spans="4:4" x14ac:dyDescent="0.25">
      <c r="D380" s="23"/>
    </row>
    <row r="381" spans="4:4" x14ac:dyDescent="0.25">
      <c r="D381" s="23"/>
    </row>
    <row r="382" spans="4:4" x14ac:dyDescent="0.25">
      <c r="D382" s="23"/>
    </row>
    <row r="383" spans="4:4" x14ac:dyDescent="0.25">
      <c r="D383" s="23"/>
    </row>
    <row r="384" spans="4:4" x14ac:dyDescent="0.25">
      <c r="D384" s="23"/>
    </row>
    <row r="385" spans="4:4" x14ac:dyDescent="0.25">
      <c r="D385" s="23"/>
    </row>
    <row r="386" spans="4:4" x14ac:dyDescent="0.25">
      <c r="D386" s="23"/>
    </row>
    <row r="387" spans="4:4" x14ac:dyDescent="0.25">
      <c r="D387" s="23"/>
    </row>
    <row r="388" spans="4:4" x14ac:dyDescent="0.25">
      <c r="D388" s="23"/>
    </row>
    <row r="389" spans="4:4" x14ac:dyDescent="0.25">
      <c r="D389" s="23"/>
    </row>
    <row r="390" spans="4:4" x14ac:dyDescent="0.25">
      <c r="D390" s="23"/>
    </row>
    <row r="391" spans="4:4" x14ac:dyDescent="0.25">
      <c r="D391" s="23"/>
    </row>
    <row r="392" spans="4:4" x14ac:dyDescent="0.25">
      <c r="D392" s="23"/>
    </row>
    <row r="393" spans="4:4" x14ac:dyDescent="0.25">
      <c r="D393" s="23"/>
    </row>
    <row r="394" spans="4:4" x14ac:dyDescent="0.25">
      <c r="D394" s="23"/>
    </row>
    <row r="395" spans="4:4" x14ac:dyDescent="0.25">
      <c r="D395" s="23"/>
    </row>
    <row r="396" spans="4:4" x14ac:dyDescent="0.25">
      <c r="D396" s="23"/>
    </row>
    <row r="397" spans="4:4" x14ac:dyDescent="0.25">
      <c r="D397" s="23"/>
    </row>
    <row r="398" spans="4:4" x14ac:dyDescent="0.25">
      <c r="D398" s="23"/>
    </row>
    <row r="399" spans="4:4" x14ac:dyDescent="0.25">
      <c r="D399" s="23"/>
    </row>
    <row r="400" spans="4:4" x14ac:dyDescent="0.25">
      <c r="D400" s="23"/>
    </row>
    <row r="401" spans="4:4" x14ac:dyDescent="0.25">
      <c r="D401" s="23"/>
    </row>
    <row r="402" spans="4:4" x14ac:dyDescent="0.25">
      <c r="D402" s="23"/>
    </row>
    <row r="403" spans="4:4" x14ac:dyDescent="0.25">
      <c r="D403" s="23"/>
    </row>
    <row r="404" spans="4:4" x14ac:dyDescent="0.25">
      <c r="D404" s="23"/>
    </row>
    <row r="405" spans="4:4" x14ac:dyDescent="0.25">
      <c r="D405" s="23"/>
    </row>
    <row r="406" spans="4:4" x14ac:dyDescent="0.25">
      <c r="D406" s="23"/>
    </row>
    <row r="407" spans="4:4" x14ac:dyDescent="0.25">
      <c r="D407" s="23"/>
    </row>
    <row r="408" spans="4:4" x14ac:dyDescent="0.25">
      <c r="D408" s="23"/>
    </row>
    <row r="409" spans="4:4" x14ac:dyDescent="0.25">
      <c r="D409" s="23"/>
    </row>
    <row r="410" spans="4:4" x14ac:dyDescent="0.25">
      <c r="D410" s="23"/>
    </row>
    <row r="411" spans="4:4" x14ac:dyDescent="0.25">
      <c r="D411" s="23"/>
    </row>
    <row r="412" spans="4:4" x14ac:dyDescent="0.25">
      <c r="D412" s="23"/>
    </row>
    <row r="413" spans="4:4" x14ac:dyDescent="0.25">
      <c r="D413" s="23"/>
    </row>
    <row r="414" spans="4:4" x14ac:dyDescent="0.25">
      <c r="D414" s="23"/>
    </row>
    <row r="415" spans="4:4" x14ac:dyDescent="0.25">
      <c r="D415" s="23"/>
    </row>
    <row r="416" spans="4:4" x14ac:dyDescent="0.25">
      <c r="D416" s="23"/>
    </row>
    <row r="417" spans="4:4" x14ac:dyDescent="0.25">
      <c r="D417" s="23"/>
    </row>
    <row r="418" spans="4:4" x14ac:dyDescent="0.25">
      <c r="D418" s="23"/>
    </row>
    <row r="419" spans="4:4" x14ac:dyDescent="0.25">
      <c r="D419" s="23"/>
    </row>
    <row r="420" spans="4:4" x14ac:dyDescent="0.25">
      <c r="D420" s="23"/>
    </row>
    <row r="421" spans="4:4" x14ac:dyDescent="0.25">
      <c r="D421" s="23"/>
    </row>
    <row r="422" spans="4:4" x14ac:dyDescent="0.25">
      <c r="D422" s="23"/>
    </row>
    <row r="423" spans="4:4" x14ac:dyDescent="0.25">
      <c r="D423" s="23"/>
    </row>
    <row r="424" spans="4:4" x14ac:dyDescent="0.25">
      <c r="D424" s="23"/>
    </row>
    <row r="425" spans="4:4" x14ac:dyDescent="0.25">
      <c r="D425" s="23"/>
    </row>
    <row r="426" spans="4:4" x14ac:dyDescent="0.25">
      <c r="D426" s="23"/>
    </row>
    <row r="427" spans="4:4" x14ac:dyDescent="0.25">
      <c r="D427" s="23"/>
    </row>
    <row r="428" spans="4:4" x14ac:dyDescent="0.25">
      <c r="D428" s="23"/>
    </row>
    <row r="429" spans="4:4" x14ac:dyDescent="0.25">
      <c r="D429" s="23"/>
    </row>
    <row r="430" spans="4:4" x14ac:dyDescent="0.25">
      <c r="D430" s="23"/>
    </row>
    <row r="431" spans="4:4" x14ac:dyDescent="0.25">
      <c r="D431" s="23"/>
    </row>
    <row r="432" spans="4:4" x14ac:dyDescent="0.25">
      <c r="D432" s="23"/>
    </row>
    <row r="433" spans="4:4" x14ac:dyDescent="0.25">
      <c r="D433" s="23"/>
    </row>
    <row r="434" spans="4:4" x14ac:dyDescent="0.25">
      <c r="D434" s="23"/>
    </row>
    <row r="435" spans="4:4" x14ac:dyDescent="0.25">
      <c r="D435" s="23"/>
    </row>
    <row r="436" spans="4:4" x14ac:dyDescent="0.25">
      <c r="D436" s="23"/>
    </row>
    <row r="437" spans="4:4" x14ac:dyDescent="0.25">
      <c r="D437" s="23"/>
    </row>
    <row r="438" spans="4:4" x14ac:dyDescent="0.25">
      <c r="D438" s="23"/>
    </row>
    <row r="439" spans="4:4" x14ac:dyDescent="0.25">
      <c r="D439" s="23"/>
    </row>
    <row r="440" spans="4:4" x14ac:dyDescent="0.25">
      <c r="D440" s="23"/>
    </row>
    <row r="441" spans="4:4" x14ac:dyDescent="0.25">
      <c r="D441" s="23"/>
    </row>
    <row r="442" spans="4:4" x14ac:dyDescent="0.25">
      <c r="D442" s="23"/>
    </row>
    <row r="443" spans="4:4" x14ac:dyDescent="0.25">
      <c r="D443" s="23"/>
    </row>
    <row r="444" spans="4:4" x14ac:dyDescent="0.25">
      <c r="D444" s="23"/>
    </row>
    <row r="445" spans="4:4" x14ac:dyDescent="0.25">
      <c r="D445" s="23"/>
    </row>
    <row r="446" spans="4:4" x14ac:dyDescent="0.25">
      <c r="D446" s="23"/>
    </row>
    <row r="447" spans="4:4" x14ac:dyDescent="0.25">
      <c r="D447" s="23"/>
    </row>
    <row r="448" spans="4:4" x14ac:dyDescent="0.25">
      <c r="D448" s="23"/>
    </row>
    <row r="449" spans="4:4" x14ac:dyDescent="0.25">
      <c r="D449" s="23"/>
    </row>
    <row r="450" spans="4:4" x14ac:dyDescent="0.25">
      <c r="D450" s="23"/>
    </row>
    <row r="451" spans="4:4" x14ac:dyDescent="0.25">
      <c r="D451" s="23"/>
    </row>
    <row r="452" spans="4:4" x14ac:dyDescent="0.25">
      <c r="D452" s="23"/>
    </row>
    <row r="453" spans="4:4" x14ac:dyDescent="0.25">
      <c r="D453" s="23"/>
    </row>
    <row r="454" spans="4:4" x14ac:dyDescent="0.25">
      <c r="D454" s="23"/>
    </row>
    <row r="455" spans="4:4" x14ac:dyDescent="0.25">
      <c r="D455" s="23"/>
    </row>
    <row r="456" spans="4:4" x14ac:dyDescent="0.25">
      <c r="D456" s="23"/>
    </row>
    <row r="457" spans="4:4" x14ac:dyDescent="0.25">
      <c r="D457" s="23"/>
    </row>
    <row r="458" spans="4:4" x14ac:dyDescent="0.25">
      <c r="D458" s="23"/>
    </row>
    <row r="459" spans="4:4" x14ac:dyDescent="0.25">
      <c r="D459" s="23"/>
    </row>
    <row r="460" spans="4:4" x14ac:dyDescent="0.25">
      <c r="D460" s="23"/>
    </row>
    <row r="461" spans="4:4" x14ac:dyDescent="0.25">
      <c r="D461" s="23"/>
    </row>
    <row r="462" spans="4:4" x14ac:dyDescent="0.25">
      <c r="D462" s="23"/>
    </row>
    <row r="463" spans="4:4" x14ac:dyDescent="0.25">
      <c r="D463" s="23"/>
    </row>
    <row r="464" spans="4:4" x14ac:dyDescent="0.25">
      <c r="D464" s="23"/>
    </row>
    <row r="465" spans="4:4" x14ac:dyDescent="0.25">
      <c r="D465" s="23"/>
    </row>
    <row r="466" spans="4:4" x14ac:dyDescent="0.25">
      <c r="D466" s="23"/>
    </row>
    <row r="467" spans="4:4" x14ac:dyDescent="0.25">
      <c r="D467" s="23"/>
    </row>
    <row r="468" spans="4:4" x14ac:dyDescent="0.25">
      <c r="D468" s="23"/>
    </row>
    <row r="469" spans="4:4" x14ac:dyDescent="0.25">
      <c r="D469" s="23"/>
    </row>
    <row r="470" spans="4:4" x14ac:dyDescent="0.25">
      <c r="D470" s="23"/>
    </row>
    <row r="471" spans="4:4" x14ac:dyDescent="0.25">
      <c r="D471" s="23"/>
    </row>
    <row r="472" spans="4:4" x14ac:dyDescent="0.25">
      <c r="D472" s="23"/>
    </row>
    <row r="473" spans="4:4" x14ac:dyDescent="0.25">
      <c r="D473" s="23"/>
    </row>
    <row r="474" spans="4:4" x14ac:dyDescent="0.25">
      <c r="D474" s="23"/>
    </row>
    <row r="475" spans="4:4" x14ac:dyDescent="0.25">
      <c r="D475" s="23"/>
    </row>
    <row r="476" spans="4:4" x14ac:dyDescent="0.25">
      <c r="D476" s="23"/>
    </row>
    <row r="477" spans="4:4" x14ac:dyDescent="0.25">
      <c r="D477" s="23"/>
    </row>
    <row r="478" spans="4:4" x14ac:dyDescent="0.25">
      <c r="D478" s="23"/>
    </row>
    <row r="479" spans="4:4" x14ac:dyDescent="0.25">
      <c r="D479" s="23"/>
    </row>
    <row r="480" spans="4:4" x14ac:dyDescent="0.25">
      <c r="D480" s="23"/>
    </row>
  </sheetData>
  <sortState xmlns:xlrd2="http://schemas.microsoft.com/office/spreadsheetml/2017/richdata2" ref="A2:R480">
    <sortCondition ref="B2:B480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0144-0591-4A04-833A-0C0339CE882D}">
  <dimension ref="A1:R1"/>
  <sheetViews>
    <sheetView workbookViewId="0">
      <selection activeCell="E9" sqref="E9"/>
    </sheetView>
  </sheetViews>
  <sheetFormatPr defaultRowHeight="15" x14ac:dyDescent="0.25"/>
  <sheetData>
    <row r="1" spans="1:18" s="19" customFormat="1" ht="45" x14ac:dyDescent="0.25">
      <c r="A1" s="19" t="s">
        <v>405</v>
      </c>
      <c r="B1" s="19" t="s">
        <v>406</v>
      </c>
      <c r="C1" s="19" t="s">
        <v>407</v>
      </c>
      <c r="D1" s="20" t="s">
        <v>465</v>
      </c>
      <c r="E1" s="19" t="s">
        <v>466</v>
      </c>
      <c r="F1" s="19" t="s">
        <v>467</v>
      </c>
      <c r="G1" s="19" t="s">
        <v>468</v>
      </c>
      <c r="H1" s="19" t="s">
        <v>469</v>
      </c>
      <c r="I1" s="19" t="s">
        <v>470</v>
      </c>
      <c r="J1" s="19" t="s">
        <v>471</v>
      </c>
      <c r="K1" s="19" t="s">
        <v>472</v>
      </c>
      <c r="L1" s="19" t="s">
        <v>473</v>
      </c>
      <c r="M1" s="19" t="s">
        <v>474</v>
      </c>
      <c r="N1" s="19" t="s">
        <v>6</v>
      </c>
      <c r="O1" s="19" t="s">
        <v>475</v>
      </c>
      <c r="P1" s="19" t="s">
        <v>476</v>
      </c>
      <c r="Q1" s="19" t="s">
        <v>477</v>
      </c>
      <c r="R1" s="19" t="s">
        <v>509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0C34-CE78-459D-B3F5-F43C5CB3C9B3}">
  <dimension ref="A1:G194"/>
  <sheetViews>
    <sheetView topLeftCell="A163" workbookViewId="0">
      <selection activeCell="A88" sqref="A88:XFD88"/>
    </sheetView>
  </sheetViews>
  <sheetFormatPr defaultRowHeight="15" x14ac:dyDescent="0.25"/>
  <cols>
    <col min="1" max="1" width="13" customWidth="1"/>
    <col min="2" max="2" width="21.85546875" style="32" bestFit="1" customWidth="1"/>
    <col min="3" max="3" width="16.5703125" style="33" bestFit="1" customWidth="1"/>
    <col min="4" max="4" width="15" style="34" bestFit="1" customWidth="1"/>
    <col min="5" max="5" width="13.7109375" style="34" bestFit="1" customWidth="1"/>
    <col min="6" max="6" width="30.140625" bestFit="1" customWidth="1"/>
    <col min="7" max="7" width="15.85546875" customWidth="1"/>
  </cols>
  <sheetData>
    <row r="1" spans="1:7" x14ac:dyDescent="0.25">
      <c r="A1" s="24" t="s">
        <v>485</v>
      </c>
      <c r="B1" s="25" t="s">
        <v>486</v>
      </c>
      <c r="C1" s="26" t="s">
        <v>487</v>
      </c>
      <c r="D1" s="25" t="s">
        <v>488</v>
      </c>
      <c r="E1" s="25" t="s">
        <v>489</v>
      </c>
      <c r="F1" s="24" t="s">
        <v>490</v>
      </c>
      <c r="G1" s="25" t="s">
        <v>491</v>
      </c>
    </row>
    <row r="2" spans="1:7" x14ac:dyDescent="0.25">
      <c r="A2" s="27" t="s">
        <v>36</v>
      </c>
      <c r="B2" s="28" t="s">
        <v>37</v>
      </c>
      <c r="C2" s="29" t="s">
        <v>492</v>
      </c>
      <c r="D2" s="30" t="s">
        <v>493</v>
      </c>
      <c r="E2" s="30">
        <v>1</v>
      </c>
      <c r="F2" s="27" t="s">
        <v>484</v>
      </c>
      <c r="G2" s="30">
        <v>1</v>
      </c>
    </row>
    <row r="3" spans="1:7" x14ac:dyDescent="0.25">
      <c r="A3" s="27" t="s">
        <v>324</v>
      </c>
      <c r="B3" s="28" t="s">
        <v>325</v>
      </c>
      <c r="C3" s="29" t="s">
        <v>492</v>
      </c>
      <c r="D3" s="30" t="s">
        <v>493</v>
      </c>
      <c r="E3" s="30">
        <v>1</v>
      </c>
      <c r="F3" s="27" t="s">
        <v>484</v>
      </c>
      <c r="G3" s="30">
        <v>1</v>
      </c>
    </row>
    <row r="4" spans="1:7" x14ac:dyDescent="0.25">
      <c r="A4" s="27" t="s">
        <v>392</v>
      </c>
      <c r="B4" s="28" t="s">
        <v>393</v>
      </c>
      <c r="C4" s="29" t="s">
        <v>492</v>
      </c>
      <c r="D4" s="30" t="s">
        <v>493</v>
      </c>
      <c r="E4" s="30">
        <v>1</v>
      </c>
      <c r="F4" s="27" t="s">
        <v>484</v>
      </c>
      <c r="G4" s="30">
        <v>1</v>
      </c>
    </row>
    <row r="5" spans="1:7" x14ac:dyDescent="0.25">
      <c r="A5" s="27" t="s">
        <v>362</v>
      </c>
      <c r="B5" s="28" t="s">
        <v>363</v>
      </c>
      <c r="C5" s="29" t="s">
        <v>494</v>
      </c>
      <c r="D5" s="30" t="s">
        <v>493</v>
      </c>
      <c r="E5" s="30">
        <v>2</v>
      </c>
      <c r="F5" s="27" t="s">
        <v>484</v>
      </c>
      <c r="G5" s="30">
        <v>8</v>
      </c>
    </row>
    <row r="6" spans="1:7" x14ac:dyDescent="0.25">
      <c r="A6" s="27" t="s">
        <v>54</v>
      </c>
      <c r="B6" s="28" t="s">
        <v>55</v>
      </c>
      <c r="C6" s="29" t="s">
        <v>494</v>
      </c>
      <c r="D6" s="30" t="s">
        <v>493</v>
      </c>
      <c r="E6" s="30">
        <v>2</v>
      </c>
      <c r="F6" s="27" t="s">
        <v>484</v>
      </c>
      <c r="G6" s="30">
        <v>8</v>
      </c>
    </row>
    <row r="7" spans="1:7" x14ac:dyDescent="0.25">
      <c r="A7" s="27" t="s">
        <v>354</v>
      </c>
      <c r="B7" s="28" t="s">
        <v>355</v>
      </c>
      <c r="C7" s="29" t="s">
        <v>494</v>
      </c>
      <c r="D7" s="30" t="s">
        <v>493</v>
      </c>
      <c r="E7" s="30">
        <v>2</v>
      </c>
      <c r="F7" s="27" t="s">
        <v>484</v>
      </c>
      <c r="G7" s="30">
        <v>8</v>
      </c>
    </row>
    <row r="8" spans="1:7" x14ac:dyDescent="0.25">
      <c r="A8" s="27" t="s">
        <v>58</v>
      </c>
      <c r="B8" s="28" t="s">
        <v>59</v>
      </c>
      <c r="C8" s="29" t="s">
        <v>494</v>
      </c>
      <c r="D8" s="30" t="s">
        <v>493</v>
      </c>
      <c r="E8" s="30">
        <v>2</v>
      </c>
      <c r="F8" s="27" t="s">
        <v>484</v>
      </c>
      <c r="G8" s="30">
        <v>8</v>
      </c>
    </row>
    <row r="9" spans="1:7" x14ac:dyDescent="0.25">
      <c r="A9" s="27" t="s">
        <v>368</v>
      </c>
      <c r="B9" s="28" t="s">
        <v>369</v>
      </c>
      <c r="C9" s="29" t="s">
        <v>494</v>
      </c>
      <c r="D9" s="30" t="s">
        <v>493</v>
      </c>
      <c r="E9" s="30">
        <v>2</v>
      </c>
      <c r="F9" s="27" t="s">
        <v>484</v>
      </c>
      <c r="G9" s="30">
        <v>8</v>
      </c>
    </row>
    <row r="10" spans="1:7" x14ac:dyDescent="0.25">
      <c r="A10" s="27" t="s">
        <v>352</v>
      </c>
      <c r="B10" s="28" t="s">
        <v>353</v>
      </c>
      <c r="C10" s="29" t="s">
        <v>494</v>
      </c>
      <c r="D10" s="30" t="s">
        <v>493</v>
      </c>
      <c r="E10" s="30">
        <v>2</v>
      </c>
      <c r="F10" s="27" t="s">
        <v>484</v>
      </c>
      <c r="G10" s="30">
        <v>8</v>
      </c>
    </row>
    <row r="11" spans="1:7" x14ac:dyDescent="0.25">
      <c r="A11" s="27" t="s">
        <v>386</v>
      </c>
      <c r="B11" s="28" t="s">
        <v>387</v>
      </c>
      <c r="C11" s="29" t="s">
        <v>494</v>
      </c>
      <c r="D11" s="30" t="s">
        <v>493</v>
      </c>
      <c r="E11" s="30">
        <v>2</v>
      </c>
      <c r="F11" s="27" t="s">
        <v>484</v>
      </c>
      <c r="G11" s="30">
        <v>8</v>
      </c>
    </row>
    <row r="12" spans="1:7" x14ac:dyDescent="0.25">
      <c r="A12" s="27" t="s">
        <v>328</v>
      </c>
      <c r="B12" s="28" t="s">
        <v>329</v>
      </c>
      <c r="C12" s="29" t="s">
        <v>494</v>
      </c>
      <c r="D12" s="30" t="s">
        <v>493</v>
      </c>
      <c r="E12" s="30">
        <v>2</v>
      </c>
      <c r="F12" s="27" t="s">
        <v>484</v>
      </c>
      <c r="G12" s="30">
        <v>8</v>
      </c>
    </row>
    <row r="13" spans="1:7" x14ac:dyDescent="0.25">
      <c r="A13" s="27" t="s">
        <v>190</v>
      </c>
      <c r="B13" s="28" t="s">
        <v>191</v>
      </c>
      <c r="C13" s="29" t="s">
        <v>494</v>
      </c>
      <c r="D13" s="30" t="s">
        <v>493</v>
      </c>
      <c r="E13" s="30">
        <v>2</v>
      </c>
      <c r="F13" s="27" t="s">
        <v>484</v>
      </c>
      <c r="G13" s="30">
        <v>8</v>
      </c>
    </row>
    <row r="14" spans="1:7" x14ac:dyDescent="0.25">
      <c r="A14" s="27" t="s">
        <v>230</v>
      </c>
      <c r="B14" s="28" t="s">
        <v>231</v>
      </c>
      <c r="C14" s="29" t="s">
        <v>494</v>
      </c>
      <c r="D14" s="30" t="s">
        <v>493</v>
      </c>
      <c r="E14" s="30">
        <v>2</v>
      </c>
      <c r="F14" s="27" t="s">
        <v>484</v>
      </c>
      <c r="G14" s="30">
        <v>8</v>
      </c>
    </row>
    <row r="15" spans="1:7" x14ac:dyDescent="0.25">
      <c r="A15" s="27" t="s">
        <v>148</v>
      </c>
      <c r="B15" s="28" t="s">
        <v>149</v>
      </c>
      <c r="C15" s="29" t="s">
        <v>495</v>
      </c>
      <c r="D15" s="30" t="s">
        <v>493</v>
      </c>
      <c r="E15" s="30">
        <v>3</v>
      </c>
      <c r="F15" s="27" t="s">
        <v>484</v>
      </c>
      <c r="G15" s="30">
        <v>13</v>
      </c>
    </row>
    <row r="16" spans="1:7" x14ac:dyDescent="0.25">
      <c r="A16" s="27" t="s">
        <v>394</v>
      </c>
      <c r="B16" s="28" t="s">
        <v>395</v>
      </c>
      <c r="C16" s="29" t="s">
        <v>496</v>
      </c>
      <c r="D16" s="30" t="s">
        <v>493</v>
      </c>
      <c r="E16" s="30">
        <v>6</v>
      </c>
      <c r="F16" s="27" t="s">
        <v>484</v>
      </c>
      <c r="G16" s="30">
        <v>30</v>
      </c>
    </row>
    <row r="17" spans="1:7" x14ac:dyDescent="0.25">
      <c r="A17" s="27" t="s">
        <v>320</v>
      </c>
      <c r="B17" s="28" t="s">
        <v>321</v>
      </c>
      <c r="C17" s="29" t="s">
        <v>496</v>
      </c>
      <c r="D17" s="30" t="s">
        <v>493</v>
      </c>
      <c r="E17" s="30">
        <v>6</v>
      </c>
      <c r="F17" s="27" t="s">
        <v>484</v>
      </c>
      <c r="G17" s="30">
        <v>30</v>
      </c>
    </row>
    <row r="18" spans="1:7" x14ac:dyDescent="0.25">
      <c r="A18" s="27" t="s">
        <v>84</v>
      </c>
      <c r="B18" s="28" t="s">
        <v>85</v>
      </c>
      <c r="C18" s="29" t="s">
        <v>496</v>
      </c>
      <c r="D18" s="30" t="s">
        <v>493</v>
      </c>
      <c r="E18" s="30">
        <v>6</v>
      </c>
      <c r="F18" s="27" t="s">
        <v>484</v>
      </c>
      <c r="G18" s="30">
        <v>30</v>
      </c>
    </row>
    <row r="19" spans="1:7" x14ac:dyDescent="0.25">
      <c r="A19" s="27" t="s">
        <v>370</v>
      </c>
      <c r="B19" s="28" t="s">
        <v>371</v>
      </c>
      <c r="C19" s="29" t="s">
        <v>496</v>
      </c>
      <c r="D19" s="30" t="s">
        <v>493</v>
      </c>
      <c r="E19" s="30">
        <v>6</v>
      </c>
      <c r="F19" s="27" t="s">
        <v>484</v>
      </c>
      <c r="G19" s="30">
        <v>30</v>
      </c>
    </row>
    <row r="20" spans="1:7" x14ac:dyDescent="0.25">
      <c r="A20" s="27" t="s">
        <v>242</v>
      </c>
      <c r="B20" s="28" t="s">
        <v>243</v>
      </c>
      <c r="C20" s="29" t="s">
        <v>496</v>
      </c>
      <c r="D20" s="30" t="s">
        <v>493</v>
      </c>
      <c r="E20" s="30">
        <v>6</v>
      </c>
      <c r="F20" s="27" t="s">
        <v>484</v>
      </c>
      <c r="G20" s="30">
        <v>30</v>
      </c>
    </row>
    <row r="21" spans="1:7" x14ac:dyDescent="0.25">
      <c r="A21" s="27" t="s">
        <v>244</v>
      </c>
      <c r="B21" s="28" t="s">
        <v>245</v>
      </c>
      <c r="C21" s="29" t="s">
        <v>496</v>
      </c>
      <c r="D21" s="30" t="s">
        <v>493</v>
      </c>
      <c r="E21" s="30">
        <v>6</v>
      </c>
      <c r="F21" s="27" t="s">
        <v>484</v>
      </c>
      <c r="G21" s="30">
        <v>30</v>
      </c>
    </row>
    <row r="22" spans="1:7" x14ac:dyDescent="0.25">
      <c r="A22" s="27" t="s">
        <v>342</v>
      </c>
      <c r="B22" s="28" t="s">
        <v>343</v>
      </c>
      <c r="C22" s="29" t="s">
        <v>492</v>
      </c>
      <c r="D22" s="30" t="s">
        <v>493</v>
      </c>
      <c r="E22" s="30">
        <v>1</v>
      </c>
      <c r="F22" s="27" t="s">
        <v>483</v>
      </c>
      <c r="G22" s="30">
        <v>2</v>
      </c>
    </row>
    <row r="23" spans="1:7" x14ac:dyDescent="0.25">
      <c r="A23" s="27" t="s">
        <v>360</v>
      </c>
      <c r="B23" s="28" t="s">
        <v>361</v>
      </c>
      <c r="C23" s="29" t="s">
        <v>492</v>
      </c>
      <c r="D23" s="30" t="s">
        <v>493</v>
      </c>
      <c r="E23" s="30">
        <v>1</v>
      </c>
      <c r="F23" s="27" t="s">
        <v>483</v>
      </c>
      <c r="G23" s="30">
        <v>2</v>
      </c>
    </row>
    <row r="24" spans="1:7" x14ac:dyDescent="0.25">
      <c r="A24" s="27" t="s">
        <v>130</v>
      </c>
      <c r="B24" s="28" t="s">
        <v>131</v>
      </c>
      <c r="C24" s="29" t="s">
        <v>492</v>
      </c>
      <c r="D24" s="30" t="s">
        <v>493</v>
      </c>
      <c r="E24" s="30">
        <v>1</v>
      </c>
      <c r="F24" s="27" t="s">
        <v>483</v>
      </c>
      <c r="G24" s="30">
        <v>2</v>
      </c>
    </row>
    <row r="25" spans="1:7" x14ac:dyDescent="0.25">
      <c r="A25" s="27" t="s">
        <v>170</v>
      </c>
      <c r="B25" s="28" t="s">
        <v>171</v>
      </c>
      <c r="C25" s="29" t="s">
        <v>492</v>
      </c>
      <c r="D25" s="30" t="s">
        <v>493</v>
      </c>
      <c r="E25" s="30">
        <v>1</v>
      </c>
      <c r="F25" s="27" t="s">
        <v>483</v>
      </c>
      <c r="G25" s="30">
        <v>2</v>
      </c>
    </row>
    <row r="26" spans="1:7" x14ac:dyDescent="0.25">
      <c r="A26" s="27" t="s">
        <v>346</v>
      </c>
      <c r="B26" s="28" t="s">
        <v>347</v>
      </c>
      <c r="C26" s="29" t="s">
        <v>492</v>
      </c>
      <c r="D26" s="30" t="s">
        <v>493</v>
      </c>
      <c r="E26" s="30">
        <v>1</v>
      </c>
      <c r="F26" s="27" t="s">
        <v>483</v>
      </c>
      <c r="G26" s="30">
        <v>2</v>
      </c>
    </row>
    <row r="27" spans="1:7" x14ac:dyDescent="0.25">
      <c r="A27" s="27" t="s">
        <v>344</v>
      </c>
      <c r="B27" s="28" t="s">
        <v>345</v>
      </c>
      <c r="C27" s="29" t="s">
        <v>492</v>
      </c>
      <c r="D27" s="30" t="s">
        <v>493</v>
      </c>
      <c r="E27" s="30">
        <v>1</v>
      </c>
      <c r="F27" s="27" t="s">
        <v>483</v>
      </c>
      <c r="G27" s="30">
        <v>2</v>
      </c>
    </row>
    <row r="28" spans="1:7" x14ac:dyDescent="0.25">
      <c r="A28" s="27" t="s">
        <v>66</v>
      </c>
      <c r="B28" s="28" t="s">
        <v>67</v>
      </c>
      <c r="C28" s="29" t="s">
        <v>494</v>
      </c>
      <c r="D28" s="30" t="s">
        <v>493</v>
      </c>
      <c r="E28" s="30">
        <v>2</v>
      </c>
      <c r="F28" s="27" t="s">
        <v>483</v>
      </c>
      <c r="G28" s="30">
        <v>9</v>
      </c>
    </row>
    <row r="29" spans="1:7" x14ac:dyDescent="0.25">
      <c r="A29" s="27" t="s">
        <v>120</v>
      </c>
      <c r="B29" s="28" t="s">
        <v>121</v>
      </c>
      <c r="C29" s="29" t="s">
        <v>494</v>
      </c>
      <c r="D29" s="30" t="s">
        <v>493</v>
      </c>
      <c r="E29" s="30">
        <v>2</v>
      </c>
      <c r="F29" s="27" t="s">
        <v>483</v>
      </c>
      <c r="G29" s="30">
        <v>9</v>
      </c>
    </row>
    <row r="30" spans="1:7" x14ac:dyDescent="0.25">
      <c r="A30" s="27" t="s">
        <v>132</v>
      </c>
      <c r="B30" s="28" t="s">
        <v>133</v>
      </c>
      <c r="C30" s="29" t="s">
        <v>494</v>
      </c>
      <c r="D30" s="30" t="s">
        <v>493</v>
      </c>
      <c r="E30" s="30">
        <v>2</v>
      </c>
      <c r="F30" s="27" t="s">
        <v>483</v>
      </c>
      <c r="G30" s="30">
        <v>9</v>
      </c>
    </row>
    <row r="31" spans="1:7" x14ac:dyDescent="0.25">
      <c r="A31" s="27" t="s">
        <v>150</v>
      </c>
      <c r="B31" s="28" t="s">
        <v>151</v>
      </c>
      <c r="C31" s="29" t="s">
        <v>494</v>
      </c>
      <c r="D31" s="30" t="s">
        <v>493</v>
      </c>
      <c r="E31" s="30">
        <v>2</v>
      </c>
      <c r="F31" s="27" t="s">
        <v>483</v>
      </c>
      <c r="G31" s="30">
        <v>9</v>
      </c>
    </row>
    <row r="32" spans="1:7" x14ac:dyDescent="0.25">
      <c r="A32" s="27" t="s">
        <v>374</v>
      </c>
      <c r="B32" s="28" t="s">
        <v>375</v>
      </c>
      <c r="C32" s="29" t="s">
        <v>494</v>
      </c>
      <c r="D32" s="30" t="s">
        <v>493</v>
      </c>
      <c r="E32" s="30">
        <v>2</v>
      </c>
      <c r="F32" s="27" t="s">
        <v>483</v>
      </c>
      <c r="G32" s="30">
        <v>9</v>
      </c>
    </row>
    <row r="33" spans="1:7" x14ac:dyDescent="0.25">
      <c r="A33" s="27" t="s">
        <v>388</v>
      </c>
      <c r="B33" s="28" t="s">
        <v>389</v>
      </c>
      <c r="C33" s="29" t="s">
        <v>494</v>
      </c>
      <c r="D33" s="30" t="s">
        <v>493</v>
      </c>
      <c r="E33" s="30">
        <v>2</v>
      </c>
      <c r="F33" s="27" t="s">
        <v>483</v>
      </c>
      <c r="G33" s="30">
        <v>9</v>
      </c>
    </row>
    <row r="34" spans="1:7" x14ac:dyDescent="0.25">
      <c r="A34" s="27" t="s">
        <v>174</v>
      </c>
      <c r="B34" s="28" t="s">
        <v>175</v>
      </c>
      <c r="C34" s="29" t="s">
        <v>494</v>
      </c>
      <c r="D34" s="30" t="s">
        <v>493</v>
      </c>
      <c r="E34" s="30">
        <v>2</v>
      </c>
      <c r="F34" s="27" t="s">
        <v>483</v>
      </c>
      <c r="G34" s="30">
        <v>9</v>
      </c>
    </row>
    <row r="35" spans="1:7" x14ac:dyDescent="0.25">
      <c r="A35" s="27" t="s">
        <v>198</v>
      </c>
      <c r="B35" s="28" t="s">
        <v>199</v>
      </c>
      <c r="C35" s="29" t="s">
        <v>494</v>
      </c>
      <c r="D35" s="30" t="s">
        <v>493</v>
      </c>
      <c r="E35" s="30">
        <v>2</v>
      </c>
      <c r="F35" s="27" t="s">
        <v>483</v>
      </c>
      <c r="G35" s="30">
        <v>9</v>
      </c>
    </row>
    <row r="36" spans="1:7" x14ac:dyDescent="0.25">
      <c r="A36" s="27" t="s">
        <v>350</v>
      </c>
      <c r="B36" s="28" t="s">
        <v>351</v>
      </c>
      <c r="C36" s="29" t="s">
        <v>494</v>
      </c>
      <c r="D36" s="30" t="s">
        <v>493</v>
      </c>
      <c r="E36" s="30">
        <v>2</v>
      </c>
      <c r="F36" s="27" t="s">
        <v>483</v>
      </c>
      <c r="G36" s="30">
        <v>9</v>
      </c>
    </row>
    <row r="37" spans="1:7" x14ac:dyDescent="0.25">
      <c r="A37" s="27" t="s">
        <v>264</v>
      </c>
      <c r="B37" s="28" t="s">
        <v>265</v>
      </c>
      <c r="C37" s="29" t="s">
        <v>494</v>
      </c>
      <c r="D37" s="30" t="s">
        <v>493</v>
      </c>
      <c r="E37" s="30">
        <v>2</v>
      </c>
      <c r="F37" s="27" t="s">
        <v>483</v>
      </c>
      <c r="G37" s="30">
        <v>9</v>
      </c>
    </row>
    <row r="38" spans="1:7" x14ac:dyDescent="0.25">
      <c r="A38" s="27" t="s">
        <v>348</v>
      </c>
      <c r="B38" s="28" t="s">
        <v>349</v>
      </c>
      <c r="C38" s="29" t="s">
        <v>495</v>
      </c>
      <c r="D38" s="30" t="s">
        <v>493</v>
      </c>
      <c r="E38" s="30">
        <v>3</v>
      </c>
      <c r="F38" s="27" t="s">
        <v>483</v>
      </c>
      <c r="G38" s="30">
        <v>14</v>
      </c>
    </row>
    <row r="39" spans="1:7" x14ac:dyDescent="0.25">
      <c r="A39" s="27" t="s">
        <v>372</v>
      </c>
      <c r="B39" s="28" t="s">
        <v>373</v>
      </c>
      <c r="C39" s="29" t="s">
        <v>495</v>
      </c>
      <c r="D39" s="30" t="s">
        <v>493</v>
      </c>
      <c r="E39" s="30">
        <v>3</v>
      </c>
      <c r="F39" s="27" t="s">
        <v>483</v>
      </c>
      <c r="G39" s="30">
        <v>14</v>
      </c>
    </row>
    <row r="40" spans="1:7" x14ac:dyDescent="0.25">
      <c r="A40" s="27" t="s">
        <v>156</v>
      </c>
      <c r="B40" s="28" t="s">
        <v>157</v>
      </c>
      <c r="C40" s="29" t="s">
        <v>495</v>
      </c>
      <c r="D40" s="30" t="s">
        <v>493</v>
      </c>
      <c r="E40" s="30">
        <v>3</v>
      </c>
      <c r="F40" s="27" t="s">
        <v>483</v>
      </c>
      <c r="G40" s="30">
        <v>14</v>
      </c>
    </row>
    <row r="41" spans="1:7" x14ac:dyDescent="0.25">
      <c r="A41" s="27" t="s">
        <v>164</v>
      </c>
      <c r="B41" s="28" t="s">
        <v>165</v>
      </c>
      <c r="C41" s="29" t="s">
        <v>495</v>
      </c>
      <c r="D41" s="30" t="s">
        <v>493</v>
      </c>
      <c r="E41" s="30">
        <v>3</v>
      </c>
      <c r="F41" s="27" t="s">
        <v>483</v>
      </c>
      <c r="G41" s="30">
        <v>14</v>
      </c>
    </row>
    <row r="42" spans="1:7" x14ac:dyDescent="0.25">
      <c r="A42" s="27" t="s">
        <v>396</v>
      </c>
      <c r="B42" s="28" t="s">
        <v>397</v>
      </c>
      <c r="C42" s="29" t="s">
        <v>495</v>
      </c>
      <c r="D42" s="30" t="s">
        <v>493</v>
      </c>
      <c r="E42" s="30">
        <v>3</v>
      </c>
      <c r="F42" s="27" t="s">
        <v>483</v>
      </c>
      <c r="G42" s="30">
        <v>14</v>
      </c>
    </row>
    <row r="43" spans="1:7" x14ac:dyDescent="0.25">
      <c r="A43" s="27" t="s">
        <v>252</v>
      </c>
      <c r="B43" s="28" t="s">
        <v>253</v>
      </c>
      <c r="C43" s="29" t="s">
        <v>495</v>
      </c>
      <c r="D43" s="30" t="s">
        <v>493</v>
      </c>
      <c r="E43" s="30">
        <v>3</v>
      </c>
      <c r="F43" s="27" t="s">
        <v>483</v>
      </c>
      <c r="G43" s="30">
        <v>14</v>
      </c>
    </row>
    <row r="44" spans="1:7" x14ac:dyDescent="0.25">
      <c r="A44" s="27" t="s">
        <v>332</v>
      </c>
      <c r="B44" s="28" t="s">
        <v>333</v>
      </c>
      <c r="C44" s="29" t="s">
        <v>495</v>
      </c>
      <c r="D44" s="30" t="s">
        <v>493</v>
      </c>
      <c r="E44" s="30">
        <v>3</v>
      </c>
      <c r="F44" s="27" t="s">
        <v>483</v>
      </c>
      <c r="G44" s="30">
        <v>14</v>
      </c>
    </row>
    <row r="45" spans="1:7" x14ac:dyDescent="0.25">
      <c r="A45" s="27" t="s">
        <v>382</v>
      </c>
      <c r="B45" s="28" t="s">
        <v>383</v>
      </c>
      <c r="C45" s="29" t="s">
        <v>497</v>
      </c>
      <c r="D45" s="30" t="s">
        <v>493</v>
      </c>
      <c r="E45" s="30">
        <v>4</v>
      </c>
      <c r="F45" s="27" t="s">
        <v>483</v>
      </c>
      <c r="G45" s="30">
        <v>19</v>
      </c>
    </row>
    <row r="46" spans="1:7" x14ac:dyDescent="0.25">
      <c r="A46" s="27" t="s">
        <v>378</v>
      </c>
      <c r="B46" s="28" t="s">
        <v>379</v>
      </c>
      <c r="C46" s="29" t="s">
        <v>497</v>
      </c>
      <c r="D46" s="30" t="s">
        <v>493</v>
      </c>
      <c r="E46" s="30">
        <v>4</v>
      </c>
      <c r="F46" s="27" t="s">
        <v>483</v>
      </c>
      <c r="G46" s="30">
        <v>19</v>
      </c>
    </row>
    <row r="47" spans="1:7" x14ac:dyDescent="0.25">
      <c r="A47" s="27" t="s">
        <v>316</v>
      </c>
      <c r="B47" s="28" t="s">
        <v>317</v>
      </c>
      <c r="C47" s="29" t="s">
        <v>497</v>
      </c>
      <c r="D47" s="30" t="s">
        <v>493</v>
      </c>
      <c r="E47" s="30">
        <v>4</v>
      </c>
      <c r="F47" s="27" t="s">
        <v>483</v>
      </c>
      <c r="G47" s="30">
        <v>19</v>
      </c>
    </row>
    <row r="48" spans="1:7" x14ac:dyDescent="0.25">
      <c r="A48" s="27" t="s">
        <v>228</v>
      </c>
      <c r="B48" s="28" t="s">
        <v>229</v>
      </c>
      <c r="C48" s="29" t="s">
        <v>497</v>
      </c>
      <c r="D48" s="30" t="s">
        <v>493</v>
      </c>
      <c r="E48" s="30">
        <v>4</v>
      </c>
      <c r="F48" s="27" t="s">
        <v>483</v>
      </c>
      <c r="G48" s="30">
        <v>19</v>
      </c>
    </row>
    <row r="49" spans="1:7" x14ac:dyDescent="0.25">
      <c r="A49" s="27" t="s">
        <v>398</v>
      </c>
      <c r="B49" s="28" t="s">
        <v>399</v>
      </c>
      <c r="C49" s="29" t="s">
        <v>497</v>
      </c>
      <c r="D49" s="30" t="s">
        <v>493</v>
      </c>
      <c r="E49" s="30">
        <v>4</v>
      </c>
      <c r="F49" s="27" t="s">
        <v>483</v>
      </c>
      <c r="G49" s="30">
        <v>19</v>
      </c>
    </row>
    <row r="50" spans="1:7" x14ac:dyDescent="0.25">
      <c r="A50" s="27" t="s">
        <v>80</v>
      </c>
      <c r="B50" s="28" t="s">
        <v>81</v>
      </c>
      <c r="C50" s="29" t="s">
        <v>498</v>
      </c>
      <c r="D50" s="30" t="s">
        <v>493</v>
      </c>
      <c r="E50" s="30">
        <v>5</v>
      </c>
      <c r="F50" s="27" t="s">
        <v>483</v>
      </c>
      <c r="G50" s="30">
        <v>24</v>
      </c>
    </row>
    <row r="51" spans="1:7" x14ac:dyDescent="0.25">
      <c r="A51" s="27" t="s">
        <v>160</v>
      </c>
      <c r="B51" s="28" t="s">
        <v>161</v>
      </c>
      <c r="C51" s="29" t="s">
        <v>498</v>
      </c>
      <c r="D51" s="30" t="s">
        <v>493</v>
      </c>
      <c r="E51" s="30">
        <v>5</v>
      </c>
      <c r="F51" s="27" t="s">
        <v>483</v>
      </c>
      <c r="G51" s="30">
        <v>24</v>
      </c>
    </row>
    <row r="52" spans="1:7" x14ac:dyDescent="0.25">
      <c r="A52" s="27" t="s">
        <v>318</v>
      </c>
      <c r="B52" s="28" t="s">
        <v>319</v>
      </c>
      <c r="C52" s="29" t="s">
        <v>496</v>
      </c>
      <c r="D52" s="30" t="s">
        <v>493</v>
      </c>
      <c r="E52" s="30">
        <v>6</v>
      </c>
      <c r="F52" s="27" t="s">
        <v>483</v>
      </c>
      <c r="G52" s="30">
        <v>31</v>
      </c>
    </row>
    <row r="53" spans="1:7" x14ac:dyDescent="0.25">
      <c r="A53" s="27" t="s">
        <v>180</v>
      </c>
      <c r="B53" s="28" t="s">
        <v>181</v>
      </c>
      <c r="C53" s="29" t="s">
        <v>496</v>
      </c>
      <c r="D53" s="30" t="s">
        <v>493</v>
      </c>
      <c r="E53" s="30">
        <v>6</v>
      </c>
      <c r="F53" s="27" t="s">
        <v>483</v>
      </c>
      <c r="G53" s="30">
        <v>31</v>
      </c>
    </row>
    <row r="54" spans="1:7" x14ac:dyDescent="0.25">
      <c r="A54" s="27" t="s">
        <v>214</v>
      </c>
      <c r="B54" s="28" t="s">
        <v>215</v>
      </c>
      <c r="C54" s="29" t="s">
        <v>496</v>
      </c>
      <c r="D54" s="30" t="s">
        <v>493</v>
      </c>
      <c r="E54" s="30">
        <v>6</v>
      </c>
      <c r="F54" s="27" t="s">
        <v>483</v>
      </c>
      <c r="G54" s="30">
        <v>31</v>
      </c>
    </row>
    <row r="55" spans="1:7" x14ac:dyDescent="0.25">
      <c r="A55" s="27" t="s">
        <v>356</v>
      </c>
      <c r="B55" s="28" t="s">
        <v>357</v>
      </c>
      <c r="C55" s="29" t="s">
        <v>496</v>
      </c>
      <c r="D55" s="30" t="s">
        <v>493</v>
      </c>
      <c r="E55" s="30">
        <v>6</v>
      </c>
      <c r="F55" s="27" t="s">
        <v>483</v>
      </c>
      <c r="G55" s="30">
        <v>31</v>
      </c>
    </row>
    <row r="56" spans="1:7" x14ac:dyDescent="0.25">
      <c r="A56" s="27" t="s">
        <v>206</v>
      </c>
      <c r="B56" s="28" t="s">
        <v>207</v>
      </c>
      <c r="C56" s="29" t="s">
        <v>494</v>
      </c>
      <c r="D56" s="30" t="s">
        <v>499</v>
      </c>
      <c r="E56" s="30">
        <v>8</v>
      </c>
      <c r="F56" s="27" t="s">
        <v>483</v>
      </c>
      <c r="G56" s="30">
        <v>40</v>
      </c>
    </row>
    <row r="57" spans="1:7" x14ac:dyDescent="0.25">
      <c r="A57" s="27" t="s">
        <v>188</v>
      </c>
      <c r="B57" s="28" t="s">
        <v>189</v>
      </c>
      <c r="C57" s="29" t="s">
        <v>495</v>
      </c>
      <c r="D57" s="30" t="s">
        <v>499</v>
      </c>
      <c r="E57" s="30">
        <v>9</v>
      </c>
      <c r="F57" s="27" t="s">
        <v>483</v>
      </c>
      <c r="G57" s="30">
        <v>43</v>
      </c>
    </row>
    <row r="58" spans="1:7" x14ac:dyDescent="0.25">
      <c r="A58" s="27" t="s">
        <v>196</v>
      </c>
      <c r="B58" s="28" t="s">
        <v>197</v>
      </c>
      <c r="C58" s="29" t="s">
        <v>495</v>
      </c>
      <c r="D58" s="30" t="s">
        <v>499</v>
      </c>
      <c r="E58" s="30">
        <v>9</v>
      </c>
      <c r="F58" s="27" t="s">
        <v>483</v>
      </c>
      <c r="G58" s="30">
        <v>43</v>
      </c>
    </row>
    <row r="59" spans="1:7" x14ac:dyDescent="0.25">
      <c r="A59" s="27" t="s">
        <v>18</v>
      </c>
      <c r="B59" s="28" t="s">
        <v>19</v>
      </c>
      <c r="C59" s="29" t="s">
        <v>492</v>
      </c>
      <c r="D59" s="30" t="s">
        <v>493</v>
      </c>
      <c r="E59" s="30">
        <v>1</v>
      </c>
      <c r="F59" s="27" t="s">
        <v>478</v>
      </c>
      <c r="G59" s="30">
        <v>3</v>
      </c>
    </row>
    <row r="60" spans="1:7" x14ac:dyDescent="0.25">
      <c r="A60" s="27" t="s">
        <v>126</v>
      </c>
      <c r="B60" s="28" t="s">
        <v>127</v>
      </c>
      <c r="C60" s="29" t="s">
        <v>498</v>
      </c>
      <c r="D60" s="30" t="s">
        <v>493</v>
      </c>
      <c r="E60" s="30">
        <v>5</v>
      </c>
      <c r="F60" s="27" t="s">
        <v>478</v>
      </c>
      <c r="G60" s="30">
        <v>25</v>
      </c>
    </row>
    <row r="61" spans="1:7" x14ac:dyDescent="0.25">
      <c r="A61" s="27" t="s">
        <v>268</v>
      </c>
      <c r="B61" s="28" t="s">
        <v>269</v>
      </c>
      <c r="C61" s="29" t="s">
        <v>498</v>
      </c>
      <c r="D61" s="30" t="s">
        <v>493</v>
      </c>
      <c r="E61" s="30">
        <v>5</v>
      </c>
      <c r="F61" s="27" t="s">
        <v>478</v>
      </c>
      <c r="G61" s="30">
        <v>25</v>
      </c>
    </row>
    <row r="62" spans="1:7" x14ac:dyDescent="0.25">
      <c r="A62" s="27" t="s">
        <v>110</v>
      </c>
      <c r="B62" s="28" t="s">
        <v>111</v>
      </c>
      <c r="C62" s="29" t="s">
        <v>496</v>
      </c>
      <c r="D62" s="30" t="s">
        <v>493</v>
      </c>
      <c r="E62" s="30">
        <v>6</v>
      </c>
      <c r="F62" s="27" t="s">
        <v>478</v>
      </c>
      <c r="G62" s="30">
        <v>32</v>
      </c>
    </row>
    <row r="63" spans="1:7" x14ac:dyDescent="0.25">
      <c r="A63" s="27" t="s">
        <v>44</v>
      </c>
      <c r="B63" s="28" t="s">
        <v>45</v>
      </c>
      <c r="C63" s="29" t="s">
        <v>495</v>
      </c>
      <c r="D63" s="30" t="s">
        <v>499</v>
      </c>
      <c r="E63" s="30">
        <v>9</v>
      </c>
      <c r="F63" s="27" t="s">
        <v>478</v>
      </c>
      <c r="G63" s="30">
        <v>44</v>
      </c>
    </row>
    <row r="64" spans="1:7" x14ac:dyDescent="0.25">
      <c r="A64" s="27" t="s">
        <v>88</v>
      </c>
      <c r="B64" s="28" t="s">
        <v>89</v>
      </c>
      <c r="C64" s="29" t="s">
        <v>498</v>
      </c>
      <c r="D64" s="30" t="s">
        <v>499</v>
      </c>
      <c r="E64" s="30">
        <v>11</v>
      </c>
      <c r="F64" s="27" t="s">
        <v>478</v>
      </c>
      <c r="G64" s="30">
        <v>50</v>
      </c>
    </row>
    <row r="65" spans="1:7" x14ac:dyDescent="0.25">
      <c r="A65" s="27" t="s">
        <v>62</v>
      </c>
      <c r="B65" s="28" t="s">
        <v>63</v>
      </c>
      <c r="C65" s="29" t="s">
        <v>492</v>
      </c>
      <c r="D65" s="30" t="s">
        <v>493</v>
      </c>
      <c r="E65" s="30">
        <v>1</v>
      </c>
      <c r="F65" s="27" t="s">
        <v>479</v>
      </c>
      <c r="G65" s="30">
        <v>4</v>
      </c>
    </row>
    <row r="66" spans="1:7" x14ac:dyDescent="0.25">
      <c r="A66" s="27" t="s">
        <v>204</v>
      </c>
      <c r="B66" s="28" t="s">
        <v>205</v>
      </c>
      <c r="C66" s="29" t="s">
        <v>494</v>
      </c>
      <c r="D66" s="30" t="s">
        <v>493</v>
      </c>
      <c r="E66" s="30">
        <v>2</v>
      </c>
      <c r="F66" s="27" t="s">
        <v>479</v>
      </c>
      <c r="G66" s="30">
        <v>10</v>
      </c>
    </row>
    <row r="67" spans="1:7" x14ac:dyDescent="0.25">
      <c r="A67" s="27" t="s">
        <v>184</v>
      </c>
      <c r="B67" s="28" t="s">
        <v>185</v>
      </c>
      <c r="C67" s="29" t="s">
        <v>495</v>
      </c>
      <c r="D67" s="30" t="s">
        <v>493</v>
      </c>
      <c r="E67" s="30">
        <v>3</v>
      </c>
      <c r="F67" s="27" t="s">
        <v>479</v>
      </c>
      <c r="G67" s="30">
        <v>15</v>
      </c>
    </row>
    <row r="68" spans="1:7" x14ac:dyDescent="0.25">
      <c r="A68" s="27" t="s">
        <v>74</v>
      </c>
      <c r="B68" s="28" t="s">
        <v>75</v>
      </c>
      <c r="C68" s="29" t="s">
        <v>497</v>
      </c>
      <c r="D68" s="30" t="s">
        <v>493</v>
      </c>
      <c r="E68" s="30">
        <v>4</v>
      </c>
      <c r="F68" s="27" t="s">
        <v>479</v>
      </c>
      <c r="G68" s="30">
        <v>20</v>
      </c>
    </row>
    <row r="69" spans="1:7" x14ac:dyDescent="0.25">
      <c r="A69" s="27" t="s">
        <v>116</v>
      </c>
      <c r="B69" s="28" t="s">
        <v>117</v>
      </c>
      <c r="C69" s="29" t="s">
        <v>497</v>
      </c>
      <c r="D69" s="30" t="s">
        <v>493</v>
      </c>
      <c r="E69" s="30">
        <v>4</v>
      </c>
      <c r="F69" s="27" t="s">
        <v>479</v>
      </c>
      <c r="G69" s="30">
        <v>20</v>
      </c>
    </row>
    <row r="70" spans="1:7" x14ac:dyDescent="0.25">
      <c r="A70" s="27" t="s">
        <v>20</v>
      </c>
      <c r="B70" s="28" t="s">
        <v>21</v>
      </c>
      <c r="C70" s="29" t="s">
        <v>498</v>
      </c>
      <c r="D70" s="30" t="s">
        <v>493</v>
      </c>
      <c r="E70" s="30">
        <v>5</v>
      </c>
      <c r="F70" s="27" t="s">
        <v>479</v>
      </c>
      <c r="G70" s="30">
        <v>26</v>
      </c>
    </row>
    <row r="71" spans="1:7" x14ac:dyDescent="0.25">
      <c r="A71" s="27" t="s">
        <v>32</v>
      </c>
      <c r="B71" s="28" t="s">
        <v>33</v>
      </c>
      <c r="C71" s="29" t="s">
        <v>498</v>
      </c>
      <c r="D71" s="30" t="s">
        <v>493</v>
      </c>
      <c r="E71" s="30">
        <v>5</v>
      </c>
      <c r="F71" s="27" t="s">
        <v>479</v>
      </c>
      <c r="G71" s="30">
        <v>26</v>
      </c>
    </row>
    <row r="72" spans="1:7" x14ac:dyDescent="0.25">
      <c r="A72" s="27" t="s">
        <v>40</v>
      </c>
      <c r="B72" s="28" t="s">
        <v>41</v>
      </c>
      <c r="C72" s="29" t="s">
        <v>498</v>
      </c>
      <c r="D72" s="30" t="s">
        <v>493</v>
      </c>
      <c r="E72" s="30">
        <v>5</v>
      </c>
      <c r="F72" s="27" t="s">
        <v>479</v>
      </c>
      <c r="G72" s="30">
        <v>26</v>
      </c>
    </row>
    <row r="73" spans="1:7" x14ac:dyDescent="0.25">
      <c r="A73" s="27" t="s">
        <v>70</v>
      </c>
      <c r="B73" s="28" t="s">
        <v>71</v>
      </c>
      <c r="C73" s="29" t="s">
        <v>498</v>
      </c>
      <c r="D73" s="30" t="s">
        <v>493</v>
      </c>
      <c r="E73" s="30">
        <v>5</v>
      </c>
      <c r="F73" s="27" t="s">
        <v>479</v>
      </c>
      <c r="G73" s="30">
        <v>26</v>
      </c>
    </row>
    <row r="74" spans="1:7" x14ac:dyDescent="0.25">
      <c r="A74" s="27" t="s">
        <v>122</v>
      </c>
      <c r="B74" s="28" t="s">
        <v>123</v>
      </c>
      <c r="C74" s="29" t="s">
        <v>498</v>
      </c>
      <c r="D74" s="30" t="s">
        <v>493</v>
      </c>
      <c r="E74" s="30">
        <v>5</v>
      </c>
      <c r="F74" s="27" t="s">
        <v>479</v>
      </c>
      <c r="G74" s="30">
        <v>26</v>
      </c>
    </row>
    <row r="75" spans="1:7" x14ac:dyDescent="0.25">
      <c r="A75" s="27" t="s">
        <v>134</v>
      </c>
      <c r="B75" s="28" t="s">
        <v>135</v>
      </c>
      <c r="C75" s="29" t="s">
        <v>498</v>
      </c>
      <c r="D75" s="30" t="s">
        <v>493</v>
      </c>
      <c r="E75" s="30">
        <v>5</v>
      </c>
      <c r="F75" s="27" t="s">
        <v>479</v>
      </c>
      <c r="G75" s="30">
        <v>26</v>
      </c>
    </row>
    <row r="76" spans="1:7" x14ac:dyDescent="0.25">
      <c r="A76" s="27" t="s">
        <v>260</v>
      </c>
      <c r="B76" s="28" t="s">
        <v>261</v>
      </c>
      <c r="C76" s="29" t="s">
        <v>498</v>
      </c>
      <c r="D76" s="30" t="s">
        <v>493</v>
      </c>
      <c r="E76" s="30">
        <v>5</v>
      </c>
      <c r="F76" s="27" t="s">
        <v>479</v>
      </c>
      <c r="G76" s="30">
        <v>26</v>
      </c>
    </row>
    <row r="77" spans="1:7" x14ac:dyDescent="0.25">
      <c r="A77" s="27" t="s">
        <v>262</v>
      </c>
      <c r="B77" s="28" t="s">
        <v>263</v>
      </c>
      <c r="C77" s="29" t="s">
        <v>498</v>
      </c>
      <c r="D77" s="30" t="s">
        <v>493</v>
      </c>
      <c r="E77" s="30">
        <v>5</v>
      </c>
      <c r="F77" s="27" t="s">
        <v>479</v>
      </c>
      <c r="G77" s="30">
        <v>26</v>
      </c>
    </row>
    <row r="78" spans="1:7" x14ac:dyDescent="0.25">
      <c r="A78" s="27" t="s">
        <v>166</v>
      </c>
      <c r="B78" s="28" t="s">
        <v>167</v>
      </c>
      <c r="C78" s="29" t="s">
        <v>496</v>
      </c>
      <c r="D78" s="30" t="s">
        <v>493</v>
      </c>
      <c r="E78" s="30">
        <v>6</v>
      </c>
      <c r="F78" s="27" t="s">
        <v>479</v>
      </c>
      <c r="G78" s="30">
        <v>33</v>
      </c>
    </row>
    <row r="79" spans="1:7" x14ac:dyDescent="0.25">
      <c r="A79" s="27" t="s">
        <v>136</v>
      </c>
      <c r="B79" s="28" t="s">
        <v>137</v>
      </c>
      <c r="C79" s="29" t="s">
        <v>492</v>
      </c>
      <c r="D79" s="30" t="s">
        <v>499</v>
      </c>
      <c r="E79" s="30">
        <v>7</v>
      </c>
      <c r="F79" s="27" t="s">
        <v>479</v>
      </c>
      <c r="G79" s="30">
        <v>36</v>
      </c>
    </row>
    <row r="80" spans="1:7" x14ac:dyDescent="0.25">
      <c r="A80" s="27" t="s">
        <v>216</v>
      </c>
      <c r="B80" s="28" t="s">
        <v>217</v>
      </c>
      <c r="C80" s="29" t="s">
        <v>492</v>
      </c>
      <c r="D80" s="30" t="s">
        <v>499</v>
      </c>
      <c r="E80" s="30">
        <v>7</v>
      </c>
      <c r="F80" s="27" t="s">
        <v>479</v>
      </c>
      <c r="G80" s="30">
        <v>36</v>
      </c>
    </row>
    <row r="81" spans="1:7" x14ac:dyDescent="0.25">
      <c r="A81" s="27" t="s">
        <v>142</v>
      </c>
      <c r="B81" s="28" t="s">
        <v>143</v>
      </c>
      <c r="C81" s="29" t="s">
        <v>495</v>
      </c>
      <c r="D81" s="30" t="s">
        <v>499</v>
      </c>
      <c r="E81" s="30">
        <v>9</v>
      </c>
      <c r="F81" s="27" t="s">
        <v>479</v>
      </c>
      <c r="G81" s="30">
        <v>45</v>
      </c>
    </row>
    <row r="82" spans="1:7" x14ac:dyDescent="0.25">
      <c r="A82" s="27" t="s">
        <v>144</v>
      </c>
      <c r="B82" s="28" t="s">
        <v>145</v>
      </c>
      <c r="C82" s="29" t="s">
        <v>495</v>
      </c>
      <c r="D82" s="30" t="s">
        <v>499</v>
      </c>
      <c r="E82" s="30">
        <v>9</v>
      </c>
      <c r="F82" s="27" t="s">
        <v>479</v>
      </c>
      <c r="G82" s="30">
        <v>45</v>
      </c>
    </row>
    <row r="83" spans="1:7" x14ac:dyDescent="0.25">
      <c r="A83" s="27" t="s">
        <v>290</v>
      </c>
      <c r="B83" s="28" t="s">
        <v>291</v>
      </c>
      <c r="C83" s="29" t="s">
        <v>500</v>
      </c>
      <c r="D83" s="30" t="s">
        <v>499</v>
      </c>
      <c r="E83" s="30">
        <v>13</v>
      </c>
      <c r="F83" s="27" t="s">
        <v>479</v>
      </c>
      <c r="G83" s="30">
        <v>54</v>
      </c>
    </row>
    <row r="84" spans="1:7" x14ac:dyDescent="0.25">
      <c r="A84" s="27" t="s">
        <v>146</v>
      </c>
      <c r="B84" s="28" t="s">
        <v>147</v>
      </c>
      <c r="C84" s="29" t="s">
        <v>494</v>
      </c>
      <c r="D84" s="30" t="s">
        <v>501</v>
      </c>
      <c r="E84" s="30">
        <v>15</v>
      </c>
      <c r="F84" s="27" t="s">
        <v>479</v>
      </c>
      <c r="G84" s="30">
        <v>57</v>
      </c>
    </row>
    <row r="85" spans="1:7" x14ac:dyDescent="0.25">
      <c r="A85" s="27" t="s">
        <v>226</v>
      </c>
      <c r="B85" s="28" t="s">
        <v>227</v>
      </c>
      <c r="C85" s="29" t="s">
        <v>495</v>
      </c>
      <c r="D85" s="30" t="s">
        <v>501</v>
      </c>
      <c r="E85" s="30">
        <v>16</v>
      </c>
      <c r="F85" s="27" t="s">
        <v>479</v>
      </c>
      <c r="G85" s="30">
        <v>60</v>
      </c>
    </row>
    <row r="86" spans="1:7" x14ac:dyDescent="0.25">
      <c r="A86" s="27" t="s">
        <v>256</v>
      </c>
      <c r="B86" s="28" t="s">
        <v>257</v>
      </c>
      <c r="C86" s="29" t="s">
        <v>495</v>
      </c>
      <c r="D86" s="30" t="s">
        <v>501</v>
      </c>
      <c r="E86" s="30">
        <v>16</v>
      </c>
      <c r="F86" s="27" t="s">
        <v>479</v>
      </c>
      <c r="G86" s="30">
        <v>60</v>
      </c>
    </row>
    <row r="87" spans="1:7" x14ac:dyDescent="0.25">
      <c r="A87" s="27" t="s">
        <v>284</v>
      </c>
      <c r="B87" s="28" t="s">
        <v>285</v>
      </c>
      <c r="C87" s="29" t="s">
        <v>495</v>
      </c>
      <c r="D87" s="30" t="s">
        <v>502</v>
      </c>
      <c r="E87" s="30">
        <v>18</v>
      </c>
      <c r="F87" s="27" t="s">
        <v>479</v>
      </c>
      <c r="G87" s="30">
        <v>64</v>
      </c>
    </row>
    <row r="88" spans="1:7" x14ac:dyDescent="0.25">
      <c r="A88" s="27" t="s">
        <v>310</v>
      </c>
      <c r="B88" s="28" t="s">
        <v>311</v>
      </c>
      <c r="C88" s="29" t="s">
        <v>495</v>
      </c>
      <c r="D88" s="30" t="s">
        <v>502</v>
      </c>
      <c r="E88" s="30">
        <v>18</v>
      </c>
      <c r="F88" s="27" t="s">
        <v>479</v>
      </c>
      <c r="G88" s="30">
        <v>64</v>
      </c>
    </row>
    <row r="89" spans="1:7" x14ac:dyDescent="0.25">
      <c r="A89" s="27" t="s">
        <v>266</v>
      </c>
      <c r="B89" s="28" t="s">
        <v>267</v>
      </c>
      <c r="C89" s="29" t="s">
        <v>498</v>
      </c>
      <c r="D89" s="30" t="s">
        <v>501</v>
      </c>
      <c r="E89" s="30">
        <v>17</v>
      </c>
      <c r="F89" s="27" t="s">
        <v>479</v>
      </c>
      <c r="G89" s="31">
        <v>65</v>
      </c>
    </row>
    <row r="90" spans="1:7" x14ac:dyDescent="0.25">
      <c r="A90" s="27" t="s">
        <v>358</v>
      </c>
      <c r="B90" s="28" t="s">
        <v>359</v>
      </c>
      <c r="C90" s="29" t="s">
        <v>492</v>
      </c>
      <c r="D90" s="30" t="s">
        <v>493</v>
      </c>
      <c r="E90" s="30">
        <v>1</v>
      </c>
      <c r="F90" s="27" t="s">
        <v>481</v>
      </c>
      <c r="G90" s="30">
        <v>5</v>
      </c>
    </row>
    <row r="91" spans="1:7" x14ac:dyDescent="0.25">
      <c r="A91" s="27" t="s">
        <v>42</v>
      </c>
      <c r="B91" s="28" t="s">
        <v>43</v>
      </c>
      <c r="C91" s="29" t="s">
        <v>492</v>
      </c>
      <c r="D91" s="30" t="s">
        <v>493</v>
      </c>
      <c r="E91" s="30">
        <v>1</v>
      </c>
      <c r="F91" s="27" t="s">
        <v>481</v>
      </c>
      <c r="G91" s="30">
        <v>5</v>
      </c>
    </row>
    <row r="92" spans="1:7" x14ac:dyDescent="0.25">
      <c r="A92" s="27" t="s">
        <v>208</v>
      </c>
      <c r="B92" s="28" t="s">
        <v>209</v>
      </c>
      <c r="C92" s="29" t="s">
        <v>492</v>
      </c>
      <c r="D92" s="30" t="s">
        <v>493</v>
      </c>
      <c r="E92" s="30">
        <v>1</v>
      </c>
      <c r="F92" s="27" t="s">
        <v>481</v>
      </c>
      <c r="G92" s="30">
        <v>5</v>
      </c>
    </row>
    <row r="93" spans="1:7" x14ac:dyDescent="0.25">
      <c r="A93" s="27" t="s">
        <v>220</v>
      </c>
      <c r="B93" s="28" t="s">
        <v>221</v>
      </c>
      <c r="C93" s="29" t="s">
        <v>492</v>
      </c>
      <c r="D93" s="30" t="s">
        <v>493</v>
      </c>
      <c r="E93" s="30">
        <v>1</v>
      </c>
      <c r="F93" s="27" t="s">
        <v>481</v>
      </c>
      <c r="G93" s="30">
        <v>5</v>
      </c>
    </row>
    <row r="94" spans="1:7" x14ac:dyDescent="0.25">
      <c r="A94" s="27" t="s">
        <v>286</v>
      </c>
      <c r="B94" s="28" t="s">
        <v>287</v>
      </c>
      <c r="C94" s="29" t="s">
        <v>492</v>
      </c>
      <c r="D94" s="30" t="s">
        <v>493</v>
      </c>
      <c r="E94" s="30">
        <v>1</v>
      </c>
      <c r="F94" s="27" t="s">
        <v>481</v>
      </c>
      <c r="G94" s="30">
        <v>5</v>
      </c>
    </row>
    <row r="95" spans="1:7" x14ac:dyDescent="0.25">
      <c r="A95" s="27" t="s">
        <v>182</v>
      </c>
      <c r="B95" s="28" t="s">
        <v>183</v>
      </c>
      <c r="C95" s="29" t="s">
        <v>494</v>
      </c>
      <c r="D95" s="30" t="s">
        <v>493</v>
      </c>
      <c r="E95" s="30">
        <v>2</v>
      </c>
      <c r="F95" s="27" t="s">
        <v>481</v>
      </c>
      <c r="G95" s="30">
        <v>11</v>
      </c>
    </row>
    <row r="96" spans="1:7" x14ac:dyDescent="0.25">
      <c r="A96" s="27" t="s">
        <v>250</v>
      </c>
      <c r="B96" s="28" t="s">
        <v>251</v>
      </c>
      <c r="C96" s="29" t="s">
        <v>494</v>
      </c>
      <c r="D96" s="30" t="s">
        <v>493</v>
      </c>
      <c r="E96" s="30">
        <v>2</v>
      </c>
      <c r="F96" s="27" t="s">
        <v>481</v>
      </c>
      <c r="G96" s="30">
        <v>11</v>
      </c>
    </row>
    <row r="97" spans="1:7" x14ac:dyDescent="0.25">
      <c r="A97" s="27" t="s">
        <v>138</v>
      </c>
      <c r="B97" s="28" t="s">
        <v>139</v>
      </c>
      <c r="C97" s="29" t="s">
        <v>495</v>
      </c>
      <c r="D97" s="30" t="s">
        <v>493</v>
      </c>
      <c r="E97" s="30">
        <v>3</v>
      </c>
      <c r="F97" s="27" t="s">
        <v>481</v>
      </c>
      <c r="G97" s="30">
        <v>16</v>
      </c>
    </row>
    <row r="98" spans="1:7" x14ac:dyDescent="0.25">
      <c r="A98" s="27" t="s">
        <v>24</v>
      </c>
      <c r="B98" s="28" t="s">
        <v>25</v>
      </c>
      <c r="C98" s="29" t="s">
        <v>497</v>
      </c>
      <c r="D98" s="30" t="s">
        <v>493</v>
      </c>
      <c r="E98" s="30">
        <v>4</v>
      </c>
      <c r="F98" s="27" t="s">
        <v>481</v>
      </c>
      <c r="G98" s="30">
        <v>21</v>
      </c>
    </row>
    <row r="99" spans="1:7" x14ac:dyDescent="0.25">
      <c r="A99" s="27" t="s">
        <v>46</v>
      </c>
      <c r="B99" s="28" t="s">
        <v>47</v>
      </c>
      <c r="C99" s="29" t="s">
        <v>497</v>
      </c>
      <c r="D99" s="30" t="s">
        <v>493</v>
      </c>
      <c r="E99" s="30">
        <v>4</v>
      </c>
      <c r="F99" s="27" t="s">
        <v>481</v>
      </c>
      <c r="G99" s="30">
        <v>21</v>
      </c>
    </row>
    <row r="100" spans="1:7" x14ac:dyDescent="0.25">
      <c r="A100" s="27" t="s">
        <v>258</v>
      </c>
      <c r="B100" s="28" t="s">
        <v>259</v>
      </c>
      <c r="C100" s="29" t="s">
        <v>498</v>
      </c>
      <c r="D100" s="30" t="s">
        <v>493</v>
      </c>
      <c r="E100" s="30">
        <v>5</v>
      </c>
      <c r="F100" s="27" t="s">
        <v>481</v>
      </c>
      <c r="G100" s="30">
        <v>27</v>
      </c>
    </row>
    <row r="101" spans="1:7" x14ac:dyDescent="0.25">
      <c r="A101" s="27" t="s">
        <v>322</v>
      </c>
      <c r="B101" s="28" t="s">
        <v>323</v>
      </c>
      <c r="C101" s="29" t="s">
        <v>496</v>
      </c>
      <c r="D101" s="30" t="s">
        <v>493</v>
      </c>
      <c r="E101" s="30">
        <v>6</v>
      </c>
      <c r="F101" s="27" t="s">
        <v>481</v>
      </c>
      <c r="G101" s="30">
        <v>34</v>
      </c>
    </row>
    <row r="102" spans="1:7" x14ac:dyDescent="0.25">
      <c r="A102" s="27" t="s">
        <v>94</v>
      </c>
      <c r="B102" s="28" t="s">
        <v>95</v>
      </c>
      <c r="C102" s="29" t="s">
        <v>496</v>
      </c>
      <c r="D102" s="30" t="s">
        <v>493</v>
      </c>
      <c r="E102" s="30">
        <v>6</v>
      </c>
      <c r="F102" s="27" t="s">
        <v>481</v>
      </c>
      <c r="G102" s="30">
        <v>34</v>
      </c>
    </row>
    <row r="103" spans="1:7" x14ac:dyDescent="0.25">
      <c r="A103" s="27" t="s">
        <v>294</v>
      </c>
      <c r="B103" s="28" t="s">
        <v>295</v>
      </c>
      <c r="C103" s="29" t="s">
        <v>496</v>
      </c>
      <c r="D103" s="30" t="s">
        <v>493</v>
      </c>
      <c r="E103" s="30">
        <v>6</v>
      </c>
      <c r="F103" s="27" t="s">
        <v>481</v>
      </c>
      <c r="G103" s="30">
        <v>34</v>
      </c>
    </row>
    <row r="104" spans="1:7" x14ac:dyDescent="0.25">
      <c r="A104" s="27" t="s">
        <v>72</v>
      </c>
      <c r="B104" s="28" t="s">
        <v>73</v>
      </c>
      <c r="C104" s="29" t="s">
        <v>492</v>
      </c>
      <c r="D104" s="30" t="s">
        <v>499</v>
      </c>
      <c r="E104" s="30">
        <v>7</v>
      </c>
      <c r="F104" s="27" t="s">
        <v>481</v>
      </c>
      <c r="G104" s="30">
        <v>37</v>
      </c>
    </row>
    <row r="105" spans="1:7" x14ac:dyDescent="0.25">
      <c r="A105" s="27" t="s">
        <v>168</v>
      </c>
      <c r="B105" s="28" t="s">
        <v>169</v>
      </c>
      <c r="C105" s="29" t="s">
        <v>492</v>
      </c>
      <c r="D105" s="30" t="s">
        <v>499</v>
      </c>
      <c r="E105" s="30">
        <v>7</v>
      </c>
      <c r="F105" s="27" t="s">
        <v>481</v>
      </c>
      <c r="G105" s="30">
        <v>37</v>
      </c>
    </row>
    <row r="106" spans="1:7" x14ac:dyDescent="0.25">
      <c r="A106" s="27" t="s">
        <v>60</v>
      </c>
      <c r="B106" s="28" t="s">
        <v>61</v>
      </c>
      <c r="C106" s="29" t="s">
        <v>494</v>
      </c>
      <c r="D106" s="30" t="s">
        <v>499</v>
      </c>
      <c r="E106" s="30">
        <v>8</v>
      </c>
      <c r="F106" s="27" t="s">
        <v>481</v>
      </c>
      <c r="G106" s="30">
        <v>41</v>
      </c>
    </row>
    <row r="107" spans="1:7" x14ac:dyDescent="0.25">
      <c r="A107" s="27" t="s">
        <v>162</v>
      </c>
      <c r="B107" s="28" t="s">
        <v>163</v>
      </c>
      <c r="C107" s="29" t="s">
        <v>494</v>
      </c>
      <c r="D107" s="30" t="s">
        <v>499</v>
      </c>
      <c r="E107" s="30">
        <v>8</v>
      </c>
      <c r="F107" s="27" t="s">
        <v>481</v>
      </c>
      <c r="G107" s="30">
        <v>41</v>
      </c>
    </row>
    <row r="108" spans="1:7" x14ac:dyDescent="0.25">
      <c r="A108" s="27" t="s">
        <v>210</v>
      </c>
      <c r="B108" s="28" t="s">
        <v>211</v>
      </c>
      <c r="C108" s="29" t="s">
        <v>494</v>
      </c>
      <c r="D108" s="30" t="s">
        <v>499</v>
      </c>
      <c r="E108" s="30">
        <v>8</v>
      </c>
      <c r="F108" s="27" t="s">
        <v>481</v>
      </c>
      <c r="G108" s="30">
        <v>41</v>
      </c>
    </row>
    <row r="109" spans="1:7" x14ac:dyDescent="0.25">
      <c r="A109" s="27" t="s">
        <v>306</v>
      </c>
      <c r="B109" s="28" t="s">
        <v>307</v>
      </c>
      <c r="C109" s="29" t="s">
        <v>494</v>
      </c>
      <c r="D109" s="30" t="s">
        <v>499</v>
      </c>
      <c r="E109" s="30">
        <v>8</v>
      </c>
      <c r="F109" s="27" t="s">
        <v>481</v>
      </c>
      <c r="G109" s="30">
        <v>41</v>
      </c>
    </row>
    <row r="110" spans="1:7" x14ac:dyDescent="0.25">
      <c r="A110" s="27" t="s">
        <v>276</v>
      </c>
      <c r="B110" s="28" t="s">
        <v>277</v>
      </c>
      <c r="C110" s="29" t="s">
        <v>495</v>
      </c>
      <c r="D110" s="30" t="s">
        <v>499</v>
      </c>
      <c r="E110" s="30">
        <v>9</v>
      </c>
      <c r="F110" s="27" t="s">
        <v>481</v>
      </c>
      <c r="G110" s="30">
        <v>46</v>
      </c>
    </row>
    <row r="111" spans="1:7" x14ac:dyDescent="0.25">
      <c r="A111" s="27" t="s">
        <v>302</v>
      </c>
      <c r="B111" s="28" t="s">
        <v>303</v>
      </c>
      <c r="C111" s="29" t="s">
        <v>495</v>
      </c>
      <c r="D111" s="30" t="s">
        <v>499</v>
      </c>
      <c r="E111" s="30">
        <v>9</v>
      </c>
      <c r="F111" s="27" t="s">
        <v>481</v>
      </c>
      <c r="G111" s="30">
        <v>46</v>
      </c>
    </row>
    <row r="112" spans="1:7" x14ac:dyDescent="0.25">
      <c r="A112" s="27" t="s">
        <v>246</v>
      </c>
      <c r="B112" s="28" t="s">
        <v>247</v>
      </c>
      <c r="C112" s="29" t="s">
        <v>496</v>
      </c>
      <c r="D112" s="30" t="s">
        <v>499</v>
      </c>
      <c r="E112" s="30">
        <v>12</v>
      </c>
      <c r="F112" s="27" t="s">
        <v>481</v>
      </c>
      <c r="G112" s="30">
        <v>53</v>
      </c>
    </row>
    <row r="113" spans="1:7" x14ac:dyDescent="0.25">
      <c r="A113" s="27" t="s">
        <v>308</v>
      </c>
      <c r="B113" s="28" t="s">
        <v>309</v>
      </c>
      <c r="C113" s="29" t="s">
        <v>496</v>
      </c>
      <c r="D113" s="30" t="s">
        <v>499</v>
      </c>
      <c r="E113" s="30">
        <v>12</v>
      </c>
      <c r="F113" s="27" t="s">
        <v>481</v>
      </c>
      <c r="G113" s="30">
        <v>53</v>
      </c>
    </row>
    <row r="114" spans="1:7" x14ac:dyDescent="0.25">
      <c r="A114" s="27" t="s">
        <v>158</v>
      </c>
      <c r="B114" s="28" t="s">
        <v>159</v>
      </c>
      <c r="C114" s="29" t="s">
        <v>500</v>
      </c>
      <c r="D114" s="30" t="s">
        <v>499</v>
      </c>
      <c r="E114" s="30">
        <v>13</v>
      </c>
      <c r="F114" s="27" t="s">
        <v>481</v>
      </c>
      <c r="G114" s="30">
        <v>55</v>
      </c>
    </row>
    <row r="115" spans="1:7" x14ac:dyDescent="0.25">
      <c r="A115" s="27" t="s">
        <v>304</v>
      </c>
      <c r="B115" s="28" t="s">
        <v>305</v>
      </c>
      <c r="C115" s="29" t="s">
        <v>494</v>
      </c>
      <c r="D115" s="30" t="s">
        <v>501</v>
      </c>
      <c r="E115" s="30">
        <v>15</v>
      </c>
      <c r="F115" s="27" t="s">
        <v>481</v>
      </c>
      <c r="G115" s="30">
        <v>58</v>
      </c>
    </row>
    <row r="116" spans="1:7" x14ac:dyDescent="0.25">
      <c r="A116" s="27" t="s">
        <v>128</v>
      </c>
      <c r="B116" s="28" t="s">
        <v>129</v>
      </c>
      <c r="C116" s="29" t="s">
        <v>495</v>
      </c>
      <c r="D116" s="30" t="s">
        <v>501</v>
      </c>
      <c r="E116" s="30">
        <v>16</v>
      </c>
      <c r="F116" s="27" t="s">
        <v>481</v>
      </c>
      <c r="G116" s="30">
        <v>61</v>
      </c>
    </row>
    <row r="117" spans="1:7" x14ac:dyDescent="0.25">
      <c r="A117" s="27" t="s">
        <v>232</v>
      </c>
      <c r="B117" s="28" t="s">
        <v>233</v>
      </c>
      <c r="C117" s="29" t="s">
        <v>495</v>
      </c>
      <c r="D117" s="30" t="s">
        <v>501</v>
      </c>
      <c r="E117" s="30">
        <v>16</v>
      </c>
      <c r="F117" s="27" t="s">
        <v>481</v>
      </c>
      <c r="G117" s="30">
        <v>61</v>
      </c>
    </row>
    <row r="118" spans="1:7" x14ac:dyDescent="0.25">
      <c r="A118" s="27" t="s">
        <v>254</v>
      </c>
      <c r="B118" s="28" t="s">
        <v>255</v>
      </c>
      <c r="C118" s="29" t="s">
        <v>495</v>
      </c>
      <c r="D118" s="30" t="s">
        <v>501</v>
      </c>
      <c r="E118" s="30">
        <v>16</v>
      </c>
      <c r="F118" s="27" t="s">
        <v>481</v>
      </c>
      <c r="G118" s="30">
        <v>61</v>
      </c>
    </row>
    <row r="119" spans="1:7" x14ac:dyDescent="0.25">
      <c r="A119" s="27" t="s">
        <v>16</v>
      </c>
      <c r="B119" s="28" t="s">
        <v>17</v>
      </c>
      <c r="C119" s="29" t="s">
        <v>492</v>
      </c>
      <c r="D119" s="30" t="s">
        <v>493</v>
      </c>
      <c r="E119" s="30">
        <v>1</v>
      </c>
      <c r="F119" s="27" t="s">
        <v>482</v>
      </c>
      <c r="G119" s="30">
        <v>6</v>
      </c>
    </row>
    <row r="120" spans="1:7" x14ac:dyDescent="0.25">
      <c r="A120" s="27" t="s">
        <v>28</v>
      </c>
      <c r="B120" s="28" t="s">
        <v>29</v>
      </c>
      <c r="C120" s="29" t="s">
        <v>492</v>
      </c>
      <c r="D120" s="30" t="s">
        <v>493</v>
      </c>
      <c r="E120" s="30">
        <v>1</v>
      </c>
      <c r="F120" s="27" t="s">
        <v>482</v>
      </c>
      <c r="G120" s="30">
        <v>6</v>
      </c>
    </row>
    <row r="121" spans="1:7" x14ac:dyDescent="0.25">
      <c r="A121" s="27" t="s">
        <v>64</v>
      </c>
      <c r="B121" s="28" t="s">
        <v>65</v>
      </c>
      <c r="C121" s="29" t="s">
        <v>492</v>
      </c>
      <c r="D121" s="30" t="s">
        <v>493</v>
      </c>
      <c r="E121" s="30">
        <v>1</v>
      </c>
      <c r="F121" s="27" t="s">
        <v>482</v>
      </c>
      <c r="G121" s="30">
        <v>6</v>
      </c>
    </row>
    <row r="122" spans="1:7" x14ac:dyDescent="0.25">
      <c r="A122" s="27" t="s">
        <v>176</v>
      </c>
      <c r="B122" s="28" t="s">
        <v>177</v>
      </c>
      <c r="C122" s="29" t="s">
        <v>492</v>
      </c>
      <c r="D122" s="30" t="s">
        <v>493</v>
      </c>
      <c r="E122" s="30">
        <v>1</v>
      </c>
      <c r="F122" s="27" t="s">
        <v>482</v>
      </c>
      <c r="G122" s="30">
        <v>6</v>
      </c>
    </row>
    <row r="123" spans="1:7" x14ac:dyDescent="0.25">
      <c r="A123" s="27" t="s">
        <v>384</v>
      </c>
      <c r="B123" s="28" t="s">
        <v>385</v>
      </c>
      <c r="C123" s="29" t="s">
        <v>492</v>
      </c>
      <c r="D123" s="30" t="s">
        <v>493</v>
      </c>
      <c r="E123" s="30">
        <v>1</v>
      </c>
      <c r="F123" s="27" t="s">
        <v>482</v>
      </c>
      <c r="G123" s="30">
        <v>6</v>
      </c>
    </row>
    <row r="124" spans="1:7" x14ac:dyDescent="0.25">
      <c r="A124" s="27" t="s">
        <v>78</v>
      </c>
      <c r="B124" s="28" t="s">
        <v>79</v>
      </c>
      <c r="C124" s="29" t="s">
        <v>494</v>
      </c>
      <c r="D124" s="30" t="s">
        <v>493</v>
      </c>
      <c r="E124" s="30">
        <v>2</v>
      </c>
      <c r="F124" s="27" t="s">
        <v>482</v>
      </c>
      <c r="G124" s="30">
        <v>12</v>
      </c>
    </row>
    <row r="125" spans="1:7" x14ac:dyDescent="0.25">
      <c r="A125" s="27" t="s">
        <v>92</v>
      </c>
      <c r="B125" s="28" t="s">
        <v>93</v>
      </c>
      <c r="C125" s="29" t="s">
        <v>494</v>
      </c>
      <c r="D125" s="30" t="s">
        <v>493</v>
      </c>
      <c r="E125" s="30">
        <v>2</v>
      </c>
      <c r="F125" s="27" t="s">
        <v>482</v>
      </c>
      <c r="G125" s="30">
        <v>12</v>
      </c>
    </row>
    <row r="126" spans="1:7" x14ac:dyDescent="0.25">
      <c r="A126" s="27" t="s">
        <v>114</v>
      </c>
      <c r="B126" s="28" t="s">
        <v>115</v>
      </c>
      <c r="C126" s="29" t="s">
        <v>494</v>
      </c>
      <c r="D126" s="30" t="s">
        <v>493</v>
      </c>
      <c r="E126" s="30">
        <v>2</v>
      </c>
      <c r="F126" s="27" t="s">
        <v>482</v>
      </c>
      <c r="G126" s="30">
        <v>12</v>
      </c>
    </row>
    <row r="127" spans="1:7" x14ac:dyDescent="0.25">
      <c r="A127" s="27" t="s">
        <v>178</v>
      </c>
      <c r="B127" s="28" t="s">
        <v>179</v>
      </c>
      <c r="C127" s="29" t="s">
        <v>494</v>
      </c>
      <c r="D127" s="30" t="s">
        <v>493</v>
      </c>
      <c r="E127" s="30">
        <v>2</v>
      </c>
      <c r="F127" s="27" t="s">
        <v>482</v>
      </c>
      <c r="G127" s="30">
        <v>12</v>
      </c>
    </row>
    <row r="128" spans="1:7" x14ac:dyDescent="0.25">
      <c r="A128" s="27" t="s">
        <v>222</v>
      </c>
      <c r="B128" s="28" t="s">
        <v>223</v>
      </c>
      <c r="C128" s="29" t="s">
        <v>494</v>
      </c>
      <c r="D128" s="30" t="s">
        <v>493</v>
      </c>
      <c r="E128" s="30">
        <v>2</v>
      </c>
      <c r="F128" s="27" t="s">
        <v>482</v>
      </c>
      <c r="G128" s="30">
        <v>12</v>
      </c>
    </row>
    <row r="129" spans="1:7" x14ac:dyDescent="0.25">
      <c r="A129" s="27" t="s">
        <v>12</v>
      </c>
      <c r="B129" s="28" t="s">
        <v>13</v>
      </c>
      <c r="C129" s="29" t="s">
        <v>495</v>
      </c>
      <c r="D129" s="30" t="s">
        <v>493</v>
      </c>
      <c r="E129" s="30">
        <v>3</v>
      </c>
      <c r="F129" s="27" t="s">
        <v>482</v>
      </c>
      <c r="G129" s="30">
        <v>17</v>
      </c>
    </row>
    <row r="130" spans="1:7" x14ac:dyDescent="0.25">
      <c r="A130" s="27" t="s">
        <v>366</v>
      </c>
      <c r="B130" s="28" t="s">
        <v>367</v>
      </c>
      <c r="C130" s="29" t="s">
        <v>495</v>
      </c>
      <c r="D130" s="30" t="s">
        <v>493</v>
      </c>
      <c r="E130" s="30">
        <v>3</v>
      </c>
      <c r="F130" s="27" t="s">
        <v>482</v>
      </c>
      <c r="G130" s="30">
        <v>17</v>
      </c>
    </row>
    <row r="131" spans="1:7" x14ac:dyDescent="0.25">
      <c r="A131" s="27" t="s">
        <v>240</v>
      </c>
      <c r="B131" s="28" t="s">
        <v>241</v>
      </c>
      <c r="C131" s="29" t="s">
        <v>495</v>
      </c>
      <c r="D131" s="30" t="s">
        <v>493</v>
      </c>
      <c r="E131" s="30">
        <v>3</v>
      </c>
      <c r="F131" s="27" t="s">
        <v>482</v>
      </c>
      <c r="G131" s="30">
        <v>17</v>
      </c>
    </row>
    <row r="132" spans="1:7" x14ac:dyDescent="0.25">
      <c r="A132" s="27" t="s">
        <v>288</v>
      </c>
      <c r="B132" s="28" t="s">
        <v>289</v>
      </c>
      <c r="C132" s="29" t="s">
        <v>495</v>
      </c>
      <c r="D132" s="30" t="s">
        <v>493</v>
      </c>
      <c r="E132" s="30">
        <v>3</v>
      </c>
      <c r="F132" s="27" t="s">
        <v>482</v>
      </c>
      <c r="G132" s="30">
        <v>17</v>
      </c>
    </row>
    <row r="133" spans="1:7" x14ac:dyDescent="0.25">
      <c r="A133" s="27" t="s">
        <v>390</v>
      </c>
      <c r="B133" s="28" t="s">
        <v>391</v>
      </c>
      <c r="C133" s="29" t="s">
        <v>495</v>
      </c>
      <c r="D133" s="30" t="s">
        <v>493</v>
      </c>
      <c r="E133" s="30">
        <v>3</v>
      </c>
      <c r="F133" s="27" t="s">
        <v>482</v>
      </c>
      <c r="G133" s="30">
        <v>17</v>
      </c>
    </row>
    <row r="134" spans="1:7" x14ac:dyDescent="0.25">
      <c r="A134" s="27" t="s">
        <v>376</v>
      </c>
      <c r="B134" s="28" t="s">
        <v>377</v>
      </c>
      <c r="C134" s="29" t="s">
        <v>497</v>
      </c>
      <c r="D134" s="30" t="s">
        <v>493</v>
      </c>
      <c r="E134" s="30">
        <v>4</v>
      </c>
      <c r="F134" s="27" t="s">
        <v>482</v>
      </c>
      <c r="G134" s="30">
        <v>22</v>
      </c>
    </row>
    <row r="135" spans="1:7" x14ac:dyDescent="0.25">
      <c r="A135" s="27" t="s">
        <v>104</v>
      </c>
      <c r="B135" s="28" t="s">
        <v>105</v>
      </c>
      <c r="C135" s="29" t="s">
        <v>497</v>
      </c>
      <c r="D135" s="30" t="s">
        <v>493</v>
      </c>
      <c r="E135" s="30">
        <v>4</v>
      </c>
      <c r="F135" s="27" t="s">
        <v>482</v>
      </c>
      <c r="G135" s="30">
        <v>22</v>
      </c>
    </row>
    <row r="136" spans="1:7" x14ac:dyDescent="0.25">
      <c r="A136" s="27" t="s">
        <v>400</v>
      </c>
      <c r="B136" s="28" t="s">
        <v>401</v>
      </c>
      <c r="C136" s="29" t="s">
        <v>497</v>
      </c>
      <c r="D136" s="30" t="s">
        <v>493</v>
      </c>
      <c r="E136" s="30">
        <v>4</v>
      </c>
      <c r="F136" s="27" t="s">
        <v>482</v>
      </c>
      <c r="G136" s="30">
        <v>22</v>
      </c>
    </row>
    <row r="137" spans="1:7" x14ac:dyDescent="0.25">
      <c r="A137" s="27" t="s">
        <v>364</v>
      </c>
      <c r="B137" s="28" t="s">
        <v>365</v>
      </c>
      <c r="C137" s="29" t="s">
        <v>497</v>
      </c>
      <c r="D137" s="30" t="s">
        <v>493</v>
      </c>
      <c r="E137" s="30">
        <v>4</v>
      </c>
      <c r="F137" s="27" t="s">
        <v>482</v>
      </c>
      <c r="G137" s="30">
        <v>22</v>
      </c>
    </row>
    <row r="138" spans="1:7" x14ac:dyDescent="0.25">
      <c r="A138" s="27" t="s">
        <v>330</v>
      </c>
      <c r="B138" s="28" t="s">
        <v>331</v>
      </c>
      <c r="C138" s="29" t="s">
        <v>497</v>
      </c>
      <c r="D138" s="30" t="s">
        <v>493</v>
      </c>
      <c r="E138" s="30">
        <v>4</v>
      </c>
      <c r="F138" s="27" t="s">
        <v>482</v>
      </c>
      <c r="G138" s="30">
        <v>22</v>
      </c>
    </row>
    <row r="139" spans="1:7" x14ac:dyDescent="0.25">
      <c r="A139" s="27" t="s">
        <v>380</v>
      </c>
      <c r="B139" s="28" t="s">
        <v>381</v>
      </c>
      <c r="C139" s="29" t="s">
        <v>497</v>
      </c>
      <c r="D139" s="30" t="s">
        <v>493</v>
      </c>
      <c r="E139" s="30">
        <v>4</v>
      </c>
      <c r="F139" s="27" t="s">
        <v>482</v>
      </c>
      <c r="G139" s="30">
        <v>22</v>
      </c>
    </row>
    <row r="140" spans="1:7" x14ac:dyDescent="0.25">
      <c r="A140" s="27" t="s">
        <v>14</v>
      </c>
      <c r="B140" s="28" t="s">
        <v>15</v>
      </c>
      <c r="C140" s="29" t="s">
        <v>498</v>
      </c>
      <c r="D140" s="30" t="s">
        <v>493</v>
      </c>
      <c r="E140" s="30">
        <v>5</v>
      </c>
      <c r="F140" s="27" t="s">
        <v>482</v>
      </c>
      <c r="G140" s="30">
        <v>28</v>
      </c>
    </row>
    <row r="141" spans="1:7" x14ac:dyDescent="0.25">
      <c r="A141" s="27" t="s">
        <v>314</v>
      </c>
      <c r="B141" s="28" t="s">
        <v>315</v>
      </c>
      <c r="C141" s="29" t="s">
        <v>498</v>
      </c>
      <c r="D141" s="30" t="s">
        <v>493</v>
      </c>
      <c r="E141" s="30">
        <v>5</v>
      </c>
      <c r="F141" s="27" t="s">
        <v>482</v>
      </c>
      <c r="G141" s="30">
        <v>28</v>
      </c>
    </row>
    <row r="142" spans="1:7" x14ac:dyDescent="0.25">
      <c r="A142" s="27" t="s">
        <v>106</v>
      </c>
      <c r="B142" s="28" t="s">
        <v>107</v>
      </c>
      <c r="C142" s="29" t="s">
        <v>498</v>
      </c>
      <c r="D142" s="30" t="s">
        <v>493</v>
      </c>
      <c r="E142" s="30">
        <v>5</v>
      </c>
      <c r="F142" s="27" t="s">
        <v>482</v>
      </c>
      <c r="G142" s="30">
        <v>28</v>
      </c>
    </row>
    <row r="143" spans="1:7" x14ac:dyDescent="0.25">
      <c r="A143" s="27" t="s">
        <v>34</v>
      </c>
      <c r="B143" s="28" t="s">
        <v>35</v>
      </c>
      <c r="C143" s="29" t="s">
        <v>496</v>
      </c>
      <c r="D143" s="30" t="s">
        <v>493</v>
      </c>
      <c r="E143" s="30">
        <v>6</v>
      </c>
      <c r="F143" s="27" t="s">
        <v>482</v>
      </c>
      <c r="G143" s="30">
        <v>35</v>
      </c>
    </row>
    <row r="144" spans="1:7" x14ac:dyDescent="0.25">
      <c r="A144" s="27" t="s">
        <v>68</v>
      </c>
      <c r="B144" s="28" t="s">
        <v>69</v>
      </c>
      <c r="C144" s="29" t="s">
        <v>496</v>
      </c>
      <c r="D144" s="30" t="s">
        <v>493</v>
      </c>
      <c r="E144" s="30">
        <v>6</v>
      </c>
      <c r="F144" s="27" t="s">
        <v>482</v>
      </c>
      <c r="G144" s="30">
        <v>35</v>
      </c>
    </row>
    <row r="145" spans="1:7" x14ac:dyDescent="0.25">
      <c r="A145" s="27" t="s">
        <v>76</v>
      </c>
      <c r="B145" s="28" t="s">
        <v>77</v>
      </c>
      <c r="C145" s="29" t="s">
        <v>496</v>
      </c>
      <c r="D145" s="30" t="s">
        <v>493</v>
      </c>
      <c r="E145" s="30">
        <v>6</v>
      </c>
      <c r="F145" s="27" t="s">
        <v>482</v>
      </c>
      <c r="G145" s="30">
        <v>35</v>
      </c>
    </row>
    <row r="146" spans="1:7" x14ac:dyDescent="0.25">
      <c r="A146" s="27" t="s">
        <v>152</v>
      </c>
      <c r="B146" s="28" t="s">
        <v>153</v>
      </c>
      <c r="C146" s="29" t="s">
        <v>496</v>
      </c>
      <c r="D146" s="30" t="s">
        <v>493</v>
      </c>
      <c r="E146" s="30">
        <v>6</v>
      </c>
      <c r="F146" s="27" t="s">
        <v>482</v>
      </c>
      <c r="G146" s="30">
        <v>35</v>
      </c>
    </row>
    <row r="147" spans="1:7" x14ac:dyDescent="0.25">
      <c r="A147" s="27" t="s">
        <v>172</v>
      </c>
      <c r="B147" s="28" t="s">
        <v>173</v>
      </c>
      <c r="C147" s="29" t="s">
        <v>496</v>
      </c>
      <c r="D147" s="30" t="s">
        <v>493</v>
      </c>
      <c r="E147" s="30">
        <v>6</v>
      </c>
      <c r="F147" s="27" t="s">
        <v>482</v>
      </c>
      <c r="G147" s="30">
        <v>35</v>
      </c>
    </row>
    <row r="148" spans="1:7" x14ac:dyDescent="0.25">
      <c r="A148" s="27" t="s">
        <v>236</v>
      </c>
      <c r="B148" s="28" t="s">
        <v>237</v>
      </c>
      <c r="C148" s="29" t="s">
        <v>496</v>
      </c>
      <c r="D148" s="30" t="s">
        <v>493</v>
      </c>
      <c r="E148" s="30">
        <v>6</v>
      </c>
      <c r="F148" s="27" t="s">
        <v>482</v>
      </c>
      <c r="G148" s="30">
        <v>35</v>
      </c>
    </row>
    <row r="149" spans="1:7" x14ac:dyDescent="0.25">
      <c r="A149" s="27" t="s">
        <v>334</v>
      </c>
      <c r="B149" s="28" t="s">
        <v>335</v>
      </c>
      <c r="C149" s="29" t="s">
        <v>496</v>
      </c>
      <c r="D149" s="30" t="s">
        <v>493</v>
      </c>
      <c r="E149" s="30">
        <v>6</v>
      </c>
      <c r="F149" s="27" t="s">
        <v>482</v>
      </c>
      <c r="G149" s="30">
        <v>35</v>
      </c>
    </row>
    <row r="150" spans="1:7" x14ac:dyDescent="0.25">
      <c r="A150" s="27" t="s">
        <v>200</v>
      </c>
      <c r="B150" s="28" t="s">
        <v>201</v>
      </c>
      <c r="C150" s="29" t="s">
        <v>492</v>
      </c>
      <c r="D150" s="30" t="s">
        <v>499</v>
      </c>
      <c r="E150" s="30">
        <v>7</v>
      </c>
      <c r="F150" s="27" t="s">
        <v>482</v>
      </c>
      <c r="G150" s="30">
        <v>38</v>
      </c>
    </row>
    <row r="151" spans="1:7" x14ac:dyDescent="0.25">
      <c r="A151" s="27" t="s">
        <v>248</v>
      </c>
      <c r="B151" s="28" t="s">
        <v>249</v>
      </c>
      <c r="C151" s="29" t="s">
        <v>492</v>
      </c>
      <c r="D151" s="30" t="s">
        <v>499</v>
      </c>
      <c r="E151" s="30">
        <v>7</v>
      </c>
      <c r="F151" s="27" t="s">
        <v>482</v>
      </c>
      <c r="G151" s="30">
        <v>38</v>
      </c>
    </row>
    <row r="152" spans="1:7" x14ac:dyDescent="0.25">
      <c r="A152" s="27" t="s">
        <v>38</v>
      </c>
      <c r="B152" s="28" t="s">
        <v>39</v>
      </c>
      <c r="C152" s="29" t="s">
        <v>494</v>
      </c>
      <c r="D152" s="30" t="s">
        <v>499</v>
      </c>
      <c r="E152" s="30">
        <v>8</v>
      </c>
      <c r="F152" s="27" t="s">
        <v>482</v>
      </c>
      <c r="G152" s="30">
        <v>42</v>
      </c>
    </row>
    <row r="153" spans="1:7" x14ac:dyDescent="0.25">
      <c r="A153" s="27" t="s">
        <v>124</v>
      </c>
      <c r="B153" s="28" t="s">
        <v>125</v>
      </c>
      <c r="C153" s="29" t="s">
        <v>494</v>
      </c>
      <c r="D153" s="30" t="s">
        <v>499</v>
      </c>
      <c r="E153" s="30">
        <v>8</v>
      </c>
      <c r="F153" s="27" t="s">
        <v>482</v>
      </c>
      <c r="G153" s="30">
        <v>42</v>
      </c>
    </row>
    <row r="154" spans="1:7" x14ac:dyDescent="0.25">
      <c r="A154" s="27" t="s">
        <v>272</v>
      </c>
      <c r="B154" s="28" t="s">
        <v>273</v>
      </c>
      <c r="C154" s="29" t="s">
        <v>494</v>
      </c>
      <c r="D154" s="30" t="s">
        <v>499</v>
      </c>
      <c r="E154" s="30">
        <v>8</v>
      </c>
      <c r="F154" s="27" t="s">
        <v>482</v>
      </c>
      <c r="G154" s="30">
        <v>42</v>
      </c>
    </row>
    <row r="155" spans="1:7" x14ac:dyDescent="0.25">
      <c r="A155" s="27" t="s">
        <v>296</v>
      </c>
      <c r="B155" s="28" t="s">
        <v>297</v>
      </c>
      <c r="C155" s="29" t="s">
        <v>494</v>
      </c>
      <c r="D155" s="30" t="s">
        <v>499</v>
      </c>
      <c r="E155" s="30">
        <v>8</v>
      </c>
      <c r="F155" s="27" t="s">
        <v>482</v>
      </c>
      <c r="G155" s="30">
        <v>42</v>
      </c>
    </row>
    <row r="156" spans="1:7" x14ac:dyDescent="0.25">
      <c r="A156" s="27" t="s">
        <v>50</v>
      </c>
      <c r="B156" s="28" t="s">
        <v>51</v>
      </c>
      <c r="C156" s="29" t="s">
        <v>495</v>
      </c>
      <c r="D156" s="30" t="s">
        <v>499</v>
      </c>
      <c r="E156" s="30">
        <v>9</v>
      </c>
      <c r="F156" s="27" t="s">
        <v>482</v>
      </c>
      <c r="G156" s="30">
        <v>47</v>
      </c>
    </row>
    <row r="157" spans="1:7" x14ac:dyDescent="0.25">
      <c r="A157" s="27" t="s">
        <v>224</v>
      </c>
      <c r="B157" s="28" t="s">
        <v>225</v>
      </c>
      <c r="C157" s="29" t="s">
        <v>495</v>
      </c>
      <c r="D157" s="30" t="s">
        <v>499</v>
      </c>
      <c r="E157" s="30">
        <v>9</v>
      </c>
      <c r="F157" s="27" t="s">
        <v>482</v>
      </c>
      <c r="G157" s="30">
        <v>47</v>
      </c>
    </row>
    <row r="158" spans="1:7" x14ac:dyDescent="0.25">
      <c r="A158" s="27" t="s">
        <v>278</v>
      </c>
      <c r="B158" s="28" t="s">
        <v>279</v>
      </c>
      <c r="C158" s="29" t="s">
        <v>495</v>
      </c>
      <c r="D158" s="30" t="s">
        <v>499</v>
      </c>
      <c r="E158" s="30">
        <v>9</v>
      </c>
      <c r="F158" s="27" t="s">
        <v>482</v>
      </c>
      <c r="G158" s="30">
        <v>47</v>
      </c>
    </row>
    <row r="159" spans="1:7" x14ac:dyDescent="0.25">
      <c r="A159" s="27" t="s">
        <v>300</v>
      </c>
      <c r="B159" s="28" t="s">
        <v>301</v>
      </c>
      <c r="C159" s="29" t="s">
        <v>498</v>
      </c>
      <c r="D159" s="30" t="s">
        <v>499</v>
      </c>
      <c r="E159" s="30">
        <v>11</v>
      </c>
      <c r="F159" s="27" t="s">
        <v>482</v>
      </c>
      <c r="G159" s="30">
        <v>51</v>
      </c>
    </row>
    <row r="160" spans="1:7" x14ac:dyDescent="0.25">
      <c r="A160" s="27" t="s">
        <v>340</v>
      </c>
      <c r="B160" s="28" t="s">
        <v>341</v>
      </c>
      <c r="C160" s="29" t="s">
        <v>495</v>
      </c>
      <c r="D160" s="30" t="s">
        <v>501</v>
      </c>
      <c r="E160" s="30">
        <v>16</v>
      </c>
      <c r="F160" s="27" t="s">
        <v>482</v>
      </c>
      <c r="G160" s="30">
        <v>62</v>
      </c>
    </row>
    <row r="161" spans="1:7" x14ac:dyDescent="0.25">
      <c r="A161" s="27" t="s">
        <v>52</v>
      </c>
      <c r="B161" s="28" t="s">
        <v>53</v>
      </c>
      <c r="C161" s="29" t="s">
        <v>492</v>
      </c>
      <c r="D161" s="30" t="s">
        <v>493</v>
      </c>
      <c r="E161" s="30">
        <v>1</v>
      </c>
      <c r="F161" s="27" t="s">
        <v>480</v>
      </c>
      <c r="G161" s="30">
        <v>7</v>
      </c>
    </row>
    <row r="162" spans="1:7" x14ac:dyDescent="0.25">
      <c r="A162" s="27" t="s">
        <v>194</v>
      </c>
      <c r="B162" s="28" t="s">
        <v>195</v>
      </c>
      <c r="C162" s="29" t="s">
        <v>492</v>
      </c>
      <c r="D162" s="30" t="s">
        <v>493</v>
      </c>
      <c r="E162" s="30">
        <v>1</v>
      </c>
      <c r="F162" s="27" t="s">
        <v>480</v>
      </c>
      <c r="G162" s="30">
        <v>7</v>
      </c>
    </row>
    <row r="163" spans="1:7" x14ac:dyDescent="0.25">
      <c r="A163" s="27" t="s">
        <v>48</v>
      </c>
      <c r="B163" s="28" t="s">
        <v>49</v>
      </c>
      <c r="C163" s="29" t="s">
        <v>495</v>
      </c>
      <c r="D163" s="30" t="s">
        <v>493</v>
      </c>
      <c r="E163" s="30">
        <v>3</v>
      </c>
      <c r="F163" s="27" t="s">
        <v>480</v>
      </c>
      <c r="G163" s="30">
        <v>18</v>
      </c>
    </row>
    <row r="164" spans="1:7" x14ac:dyDescent="0.25">
      <c r="A164" s="27" t="s">
        <v>56</v>
      </c>
      <c r="B164" s="28" t="s">
        <v>57</v>
      </c>
      <c r="C164" s="29" t="s">
        <v>497</v>
      </c>
      <c r="D164" s="30" t="s">
        <v>493</v>
      </c>
      <c r="E164" s="30">
        <v>4</v>
      </c>
      <c r="F164" s="27" t="s">
        <v>480</v>
      </c>
      <c r="G164" s="30">
        <v>23</v>
      </c>
    </row>
    <row r="165" spans="1:7" x14ac:dyDescent="0.25">
      <c r="A165" s="27" t="s">
        <v>326</v>
      </c>
      <c r="B165" s="28" t="s">
        <v>327</v>
      </c>
      <c r="C165" s="29" t="s">
        <v>497</v>
      </c>
      <c r="D165" s="30" t="s">
        <v>493</v>
      </c>
      <c r="E165" s="30">
        <v>4</v>
      </c>
      <c r="F165" s="27" t="s">
        <v>480</v>
      </c>
      <c r="G165" s="30">
        <v>23</v>
      </c>
    </row>
    <row r="166" spans="1:7" x14ac:dyDescent="0.25">
      <c r="A166" s="27" t="s">
        <v>218</v>
      </c>
      <c r="B166" s="28" t="s">
        <v>219</v>
      </c>
      <c r="C166" s="29" t="s">
        <v>497</v>
      </c>
      <c r="D166" s="30" t="s">
        <v>493</v>
      </c>
      <c r="E166" s="30">
        <v>4</v>
      </c>
      <c r="F166" s="27" t="s">
        <v>480</v>
      </c>
      <c r="G166" s="30">
        <v>23</v>
      </c>
    </row>
    <row r="167" spans="1:7" x14ac:dyDescent="0.25">
      <c r="A167" s="27" t="s">
        <v>10</v>
      </c>
      <c r="B167" s="28" t="s">
        <v>11</v>
      </c>
      <c r="C167" s="29" t="s">
        <v>498</v>
      </c>
      <c r="D167" s="30" t="s">
        <v>493</v>
      </c>
      <c r="E167" s="30">
        <v>5</v>
      </c>
      <c r="F167" s="27" t="s">
        <v>480</v>
      </c>
      <c r="G167" s="30">
        <v>29</v>
      </c>
    </row>
    <row r="168" spans="1:7" x14ac:dyDescent="0.25">
      <c r="A168" s="27" t="s">
        <v>22</v>
      </c>
      <c r="B168" s="28" t="s">
        <v>23</v>
      </c>
      <c r="C168" s="29" t="s">
        <v>498</v>
      </c>
      <c r="D168" s="30" t="s">
        <v>493</v>
      </c>
      <c r="E168" s="30">
        <v>5</v>
      </c>
      <c r="F168" s="27" t="s">
        <v>480</v>
      </c>
      <c r="G168" s="30">
        <v>29</v>
      </c>
    </row>
    <row r="169" spans="1:7" x14ac:dyDescent="0.25">
      <c r="A169" s="27" t="s">
        <v>26</v>
      </c>
      <c r="B169" s="28" t="s">
        <v>27</v>
      </c>
      <c r="C169" s="29" t="s">
        <v>498</v>
      </c>
      <c r="D169" s="30" t="s">
        <v>493</v>
      </c>
      <c r="E169" s="30">
        <v>5</v>
      </c>
      <c r="F169" s="27" t="s">
        <v>480</v>
      </c>
      <c r="G169" s="30">
        <v>29</v>
      </c>
    </row>
    <row r="170" spans="1:7" x14ac:dyDescent="0.25">
      <c r="A170" s="27" t="s">
        <v>30</v>
      </c>
      <c r="B170" s="28" t="s">
        <v>31</v>
      </c>
      <c r="C170" s="29" t="s">
        <v>498</v>
      </c>
      <c r="D170" s="30" t="s">
        <v>493</v>
      </c>
      <c r="E170" s="30">
        <v>5</v>
      </c>
      <c r="F170" s="27" t="s">
        <v>480</v>
      </c>
      <c r="G170" s="30">
        <v>29</v>
      </c>
    </row>
    <row r="171" spans="1:7" x14ac:dyDescent="0.25">
      <c r="A171" s="27" t="s">
        <v>82</v>
      </c>
      <c r="B171" s="28" t="s">
        <v>83</v>
      </c>
      <c r="C171" s="29" t="s">
        <v>498</v>
      </c>
      <c r="D171" s="30" t="s">
        <v>493</v>
      </c>
      <c r="E171" s="30">
        <v>5</v>
      </c>
      <c r="F171" s="27" t="s">
        <v>480</v>
      </c>
      <c r="G171" s="30">
        <v>29</v>
      </c>
    </row>
    <row r="172" spans="1:7" x14ac:dyDescent="0.25">
      <c r="A172" s="27" t="s">
        <v>90</v>
      </c>
      <c r="B172" s="28" t="s">
        <v>91</v>
      </c>
      <c r="C172" s="29" t="s">
        <v>498</v>
      </c>
      <c r="D172" s="30" t="s">
        <v>493</v>
      </c>
      <c r="E172" s="30">
        <v>5</v>
      </c>
      <c r="F172" s="27" t="s">
        <v>480</v>
      </c>
      <c r="G172" s="30">
        <v>29</v>
      </c>
    </row>
    <row r="173" spans="1:7" x14ac:dyDescent="0.25">
      <c r="A173" s="27" t="s">
        <v>96</v>
      </c>
      <c r="B173" s="28" t="s">
        <v>97</v>
      </c>
      <c r="C173" s="29" t="s">
        <v>498</v>
      </c>
      <c r="D173" s="30" t="s">
        <v>493</v>
      </c>
      <c r="E173" s="30">
        <v>5</v>
      </c>
      <c r="F173" s="27" t="s">
        <v>480</v>
      </c>
      <c r="G173" s="30">
        <v>29</v>
      </c>
    </row>
    <row r="174" spans="1:7" x14ac:dyDescent="0.25">
      <c r="A174" s="27" t="s">
        <v>98</v>
      </c>
      <c r="B174" s="28" t="s">
        <v>99</v>
      </c>
      <c r="C174" s="29" t="s">
        <v>498</v>
      </c>
      <c r="D174" s="30" t="s">
        <v>493</v>
      </c>
      <c r="E174" s="30">
        <v>5</v>
      </c>
      <c r="F174" s="27" t="s">
        <v>480</v>
      </c>
      <c r="G174" s="30">
        <v>29</v>
      </c>
    </row>
    <row r="175" spans="1:7" x14ac:dyDescent="0.25">
      <c r="A175" s="27" t="s">
        <v>100</v>
      </c>
      <c r="B175" s="28" t="s">
        <v>101</v>
      </c>
      <c r="C175" s="29" t="s">
        <v>498</v>
      </c>
      <c r="D175" s="30" t="s">
        <v>493</v>
      </c>
      <c r="E175" s="30">
        <v>5</v>
      </c>
      <c r="F175" s="27" t="s">
        <v>480</v>
      </c>
      <c r="G175" s="30">
        <v>29</v>
      </c>
    </row>
    <row r="176" spans="1:7" x14ac:dyDescent="0.25">
      <c r="A176" s="27" t="s">
        <v>118</v>
      </c>
      <c r="B176" s="28" t="s">
        <v>119</v>
      </c>
      <c r="C176" s="29" t="s">
        <v>498</v>
      </c>
      <c r="D176" s="30" t="s">
        <v>493</v>
      </c>
      <c r="E176" s="30">
        <v>5</v>
      </c>
      <c r="F176" s="27" t="s">
        <v>480</v>
      </c>
      <c r="G176" s="30">
        <v>29</v>
      </c>
    </row>
    <row r="177" spans="1:7" x14ac:dyDescent="0.25">
      <c r="A177" s="27" t="s">
        <v>140</v>
      </c>
      <c r="B177" s="28" t="s">
        <v>141</v>
      </c>
      <c r="C177" s="29" t="s">
        <v>498</v>
      </c>
      <c r="D177" s="30" t="s">
        <v>493</v>
      </c>
      <c r="E177" s="30">
        <v>5</v>
      </c>
      <c r="F177" s="27" t="s">
        <v>480</v>
      </c>
      <c r="G177" s="30">
        <v>29</v>
      </c>
    </row>
    <row r="178" spans="1:7" x14ac:dyDescent="0.25">
      <c r="A178" s="27" t="s">
        <v>102</v>
      </c>
      <c r="B178" s="28" t="s">
        <v>103</v>
      </c>
      <c r="C178" s="29" t="s">
        <v>492</v>
      </c>
      <c r="D178" s="30" t="s">
        <v>499</v>
      </c>
      <c r="E178" s="30">
        <v>7</v>
      </c>
      <c r="F178" s="27" t="s">
        <v>480</v>
      </c>
      <c r="G178" s="30">
        <v>39</v>
      </c>
    </row>
    <row r="179" spans="1:7" x14ac:dyDescent="0.25">
      <c r="A179" s="27" t="s">
        <v>202</v>
      </c>
      <c r="B179" s="28" t="s">
        <v>203</v>
      </c>
      <c r="C179" s="29" t="s">
        <v>492</v>
      </c>
      <c r="D179" s="30" t="s">
        <v>499</v>
      </c>
      <c r="E179" s="30">
        <v>7</v>
      </c>
      <c r="F179" s="27" t="s">
        <v>480</v>
      </c>
      <c r="G179" s="30">
        <v>39</v>
      </c>
    </row>
    <row r="180" spans="1:7" x14ac:dyDescent="0.25">
      <c r="A180" s="27" t="s">
        <v>234</v>
      </c>
      <c r="B180" s="28" t="s">
        <v>235</v>
      </c>
      <c r="C180" s="29" t="s">
        <v>492</v>
      </c>
      <c r="D180" s="30" t="s">
        <v>499</v>
      </c>
      <c r="E180" s="30">
        <v>7</v>
      </c>
      <c r="F180" s="27" t="s">
        <v>480</v>
      </c>
      <c r="G180" s="30">
        <v>39</v>
      </c>
    </row>
    <row r="181" spans="1:7" x14ac:dyDescent="0.25">
      <c r="A181" s="27" t="s">
        <v>86</v>
      </c>
      <c r="B181" s="28" t="s">
        <v>87</v>
      </c>
      <c r="C181" s="29" t="s">
        <v>495</v>
      </c>
      <c r="D181" s="30" t="s">
        <v>499</v>
      </c>
      <c r="E181" s="30">
        <v>9</v>
      </c>
      <c r="F181" s="27" t="s">
        <v>480</v>
      </c>
      <c r="G181" s="30">
        <v>48</v>
      </c>
    </row>
    <row r="182" spans="1:7" x14ac:dyDescent="0.25">
      <c r="A182" s="27" t="s">
        <v>112</v>
      </c>
      <c r="B182" s="28" t="s">
        <v>113</v>
      </c>
      <c r="C182" s="29" t="s">
        <v>495</v>
      </c>
      <c r="D182" s="30" t="s">
        <v>499</v>
      </c>
      <c r="E182" s="30">
        <v>9</v>
      </c>
      <c r="F182" s="27" t="s">
        <v>480</v>
      </c>
      <c r="G182" s="30">
        <v>48</v>
      </c>
    </row>
    <row r="183" spans="1:7" x14ac:dyDescent="0.25">
      <c r="A183" s="27" t="s">
        <v>212</v>
      </c>
      <c r="B183" s="28" t="s">
        <v>213</v>
      </c>
      <c r="C183" s="29" t="s">
        <v>495</v>
      </c>
      <c r="D183" s="30" t="s">
        <v>499</v>
      </c>
      <c r="E183" s="30">
        <v>9</v>
      </c>
      <c r="F183" s="27" t="s">
        <v>480</v>
      </c>
      <c r="G183" s="30">
        <v>48</v>
      </c>
    </row>
    <row r="184" spans="1:7" x14ac:dyDescent="0.25">
      <c r="A184" s="27" t="s">
        <v>108</v>
      </c>
      <c r="B184" s="28" t="s">
        <v>109</v>
      </c>
      <c r="C184" s="29" t="s">
        <v>497</v>
      </c>
      <c r="D184" s="30" t="s">
        <v>499</v>
      </c>
      <c r="E184" s="30">
        <v>10</v>
      </c>
      <c r="F184" s="27" t="s">
        <v>480</v>
      </c>
      <c r="G184" s="31">
        <v>49</v>
      </c>
    </row>
    <row r="185" spans="1:7" x14ac:dyDescent="0.25">
      <c r="A185" s="27" t="s">
        <v>186</v>
      </c>
      <c r="B185" s="28" t="s">
        <v>187</v>
      </c>
      <c r="C185" s="29" t="s">
        <v>498</v>
      </c>
      <c r="D185" s="30" t="s">
        <v>499</v>
      </c>
      <c r="E185" s="30">
        <v>11</v>
      </c>
      <c r="F185" s="27" t="s">
        <v>480</v>
      </c>
      <c r="G185" s="30">
        <v>52</v>
      </c>
    </row>
    <row r="186" spans="1:7" x14ac:dyDescent="0.25">
      <c r="A186" s="27" t="s">
        <v>192</v>
      </c>
      <c r="B186" s="28" t="s">
        <v>193</v>
      </c>
      <c r="C186" s="29" t="s">
        <v>498</v>
      </c>
      <c r="D186" s="30" t="s">
        <v>499</v>
      </c>
      <c r="E186" s="30">
        <v>11</v>
      </c>
      <c r="F186" s="27" t="s">
        <v>480</v>
      </c>
      <c r="G186" s="30">
        <v>52</v>
      </c>
    </row>
    <row r="187" spans="1:7" x14ac:dyDescent="0.25">
      <c r="A187" s="27" t="s">
        <v>270</v>
      </c>
      <c r="B187" s="28" t="s">
        <v>271</v>
      </c>
      <c r="C187" s="29" t="s">
        <v>492</v>
      </c>
      <c r="D187" s="30" t="s">
        <v>501</v>
      </c>
      <c r="E187" s="30">
        <v>14</v>
      </c>
      <c r="F187" s="27" t="s">
        <v>480</v>
      </c>
      <c r="G187" s="30">
        <v>56</v>
      </c>
    </row>
    <row r="188" spans="1:7" x14ac:dyDescent="0.25">
      <c r="A188" s="27" t="s">
        <v>282</v>
      </c>
      <c r="B188" s="28" t="s">
        <v>283</v>
      </c>
      <c r="C188" s="29" t="s">
        <v>492</v>
      </c>
      <c r="D188" s="30" t="s">
        <v>501</v>
      </c>
      <c r="E188" s="30">
        <v>14</v>
      </c>
      <c r="F188" s="27" t="s">
        <v>480</v>
      </c>
      <c r="G188" s="30">
        <v>56</v>
      </c>
    </row>
    <row r="189" spans="1:7" x14ac:dyDescent="0.25">
      <c r="A189" s="27" t="s">
        <v>274</v>
      </c>
      <c r="B189" s="28" t="s">
        <v>275</v>
      </c>
      <c r="C189" s="29" t="s">
        <v>494</v>
      </c>
      <c r="D189" s="30" t="s">
        <v>501</v>
      </c>
      <c r="E189" s="30">
        <v>15</v>
      </c>
      <c r="F189" s="27" t="s">
        <v>480</v>
      </c>
      <c r="G189" s="30">
        <v>59</v>
      </c>
    </row>
    <row r="190" spans="1:7" x14ac:dyDescent="0.25">
      <c r="A190" s="27" t="s">
        <v>154</v>
      </c>
      <c r="B190" s="28" t="s">
        <v>155</v>
      </c>
      <c r="C190" s="29" t="s">
        <v>495</v>
      </c>
      <c r="D190" s="30" t="s">
        <v>501</v>
      </c>
      <c r="E190" s="30">
        <v>16</v>
      </c>
      <c r="F190" s="27" t="s">
        <v>480</v>
      </c>
      <c r="G190" s="30">
        <v>63</v>
      </c>
    </row>
    <row r="191" spans="1:7" x14ac:dyDescent="0.25">
      <c r="A191" s="27" t="s">
        <v>238</v>
      </c>
      <c r="B191" s="28" t="s">
        <v>239</v>
      </c>
      <c r="C191" s="29" t="s">
        <v>495</v>
      </c>
      <c r="D191" s="30" t="s">
        <v>501</v>
      </c>
      <c r="E191" s="30">
        <v>16</v>
      </c>
      <c r="F191" s="27" t="s">
        <v>480</v>
      </c>
      <c r="G191" s="30">
        <v>63</v>
      </c>
    </row>
    <row r="192" spans="1:7" x14ac:dyDescent="0.25">
      <c r="A192" s="27" t="s">
        <v>292</v>
      </c>
      <c r="B192" s="28" t="s">
        <v>293</v>
      </c>
      <c r="C192" s="29" t="s">
        <v>495</v>
      </c>
      <c r="D192" s="30" t="s">
        <v>501</v>
      </c>
      <c r="E192" s="30">
        <v>16</v>
      </c>
      <c r="F192" s="27" t="s">
        <v>480</v>
      </c>
      <c r="G192" s="30">
        <v>63</v>
      </c>
    </row>
    <row r="193" spans="1:7" x14ac:dyDescent="0.25">
      <c r="A193" s="27" t="s">
        <v>298</v>
      </c>
      <c r="B193" s="28" t="s">
        <v>299</v>
      </c>
      <c r="C193" s="29" t="s">
        <v>495</v>
      </c>
      <c r="D193" s="30" t="s">
        <v>501</v>
      </c>
      <c r="E193" s="30">
        <v>16</v>
      </c>
      <c r="F193" s="27" t="s">
        <v>480</v>
      </c>
      <c r="G193" s="30">
        <v>63</v>
      </c>
    </row>
    <row r="194" spans="1:7" x14ac:dyDescent="0.25">
      <c r="A194" s="27" t="s">
        <v>280</v>
      </c>
      <c r="B194" s="28" t="s">
        <v>281</v>
      </c>
      <c r="C194" s="29" t="s">
        <v>495</v>
      </c>
      <c r="D194" s="30" t="s">
        <v>502</v>
      </c>
      <c r="E194" s="30">
        <v>18</v>
      </c>
      <c r="F194" s="27" t="s">
        <v>480</v>
      </c>
      <c r="G194" s="30">
        <v>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3516-EDF3-4241-B079-273A0427143D}">
  <dimension ref="A1:C12"/>
  <sheetViews>
    <sheetView workbookViewId="0">
      <selection activeCell="A22" sqref="A22:XFD22"/>
    </sheetView>
  </sheetViews>
  <sheetFormatPr defaultRowHeight="15" x14ac:dyDescent="0.25"/>
  <cols>
    <col min="1" max="1" width="19.7109375" bestFit="1" customWidth="1"/>
    <col min="2" max="2" width="10.42578125" bestFit="1" customWidth="1"/>
    <col min="3" max="3" width="10.42578125" customWidth="1"/>
  </cols>
  <sheetData>
    <row r="1" spans="1:3" x14ac:dyDescent="0.25">
      <c r="A1" s="25" t="s">
        <v>503</v>
      </c>
      <c r="B1" s="25" t="s">
        <v>504</v>
      </c>
      <c r="C1" s="24" t="s">
        <v>505</v>
      </c>
    </row>
    <row r="2" spans="1:3" x14ac:dyDescent="0.25">
      <c r="A2" s="35">
        <v>1</v>
      </c>
      <c r="B2" s="30">
        <v>23</v>
      </c>
      <c r="C2" s="30">
        <f>A2*B2</f>
        <v>23</v>
      </c>
    </row>
    <row r="3" spans="1:3" x14ac:dyDescent="0.25">
      <c r="A3" s="35">
        <v>2</v>
      </c>
      <c r="B3" s="30">
        <v>17</v>
      </c>
      <c r="C3" s="30">
        <f t="shared" ref="C3:C11" si="0">A3*B3</f>
        <v>34</v>
      </c>
    </row>
    <row r="4" spans="1:3" x14ac:dyDescent="0.25">
      <c r="A4" s="35">
        <v>3</v>
      </c>
      <c r="B4" s="30">
        <v>8</v>
      </c>
      <c r="C4" s="30">
        <f t="shared" si="0"/>
        <v>24</v>
      </c>
    </row>
    <row r="5" spans="1:3" x14ac:dyDescent="0.25">
      <c r="A5" s="35">
        <v>4</v>
      </c>
      <c r="B5" s="30">
        <v>4</v>
      </c>
      <c r="C5" s="30">
        <f t="shared" si="0"/>
        <v>16</v>
      </c>
    </row>
    <row r="6" spans="1:3" x14ac:dyDescent="0.25">
      <c r="A6" s="35">
        <v>5</v>
      </c>
      <c r="B6" s="30">
        <v>5</v>
      </c>
      <c r="C6" s="30">
        <f t="shared" si="0"/>
        <v>25</v>
      </c>
    </row>
    <row r="7" spans="1:3" x14ac:dyDescent="0.25">
      <c r="A7" s="35">
        <v>6</v>
      </c>
      <c r="B7" s="30">
        <v>3</v>
      </c>
      <c r="C7" s="30">
        <f t="shared" si="0"/>
        <v>18</v>
      </c>
    </row>
    <row r="8" spans="1:3" x14ac:dyDescent="0.25">
      <c r="A8" s="35">
        <v>7</v>
      </c>
      <c r="B8" s="30">
        <v>2</v>
      </c>
      <c r="C8" s="30">
        <f t="shared" si="0"/>
        <v>14</v>
      </c>
    </row>
    <row r="9" spans="1:3" x14ac:dyDescent="0.25">
      <c r="A9" s="35">
        <v>8</v>
      </c>
      <c r="B9" s="30">
        <v>1</v>
      </c>
      <c r="C9" s="30">
        <f t="shared" si="0"/>
        <v>8</v>
      </c>
    </row>
    <row r="10" spans="1:3" x14ac:dyDescent="0.25">
      <c r="A10" s="35">
        <v>10</v>
      </c>
      <c r="B10" s="30">
        <v>2</v>
      </c>
      <c r="C10" s="30">
        <f t="shared" si="0"/>
        <v>20</v>
      </c>
    </row>
    <row r="11" spans="1:3" x14ac:dyDescent="0.25">
      <c r="A11" s="35">
        <v>11</v>
      </c>
      <c r="B11" s="30">
        <v>1</v>
      </c>
      <c r="C11" s="30">
        <f t="shared" si="0"/>
        <v>11</v>
      </c>
    </row>
    <row r="12" spans="1:3" x14ac:dyDescent="0.25">
      <c r="B12" s="6">
        <f>SUM(B2:B11)</f>
        <v>66</v>
      </c>
      <c r="C12" s="6">
        <f>SUM(C2:C11)</f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workbookViewId="0">
      <selection activeCell="A2" sqref="A2:G197"/>
    </sheetView>
  </sheetViews>
  <sheetFormatPr defaultRowHeight="15" x14ac:dyDescent="0.25"/>
  <cols>
    <col min="3" max="3" width="10.85546875" bestFit="1" customWidth="1"/>
    <col min="4" max="4" width="19" bestFit="1" customWidth="1"/>
    <col min="5" max="5" width="18.28515625" bestFit="1" customWidth="1"/>
    <col min="6" max="6" width="24.28515625" bestFit="1" customWidth="1"/>
    <col min="7" max="7" width="28.140625" bestFit="1" customWidth="1"/>
  </cols>
  <sheetData>
    <row r="1" spans="1:7" s="3" customFormat="1" x14ac:dyDescent="0.25">
      <c r="A1" s="6" t="s">
        <v>8</v>
      </c>
      <c r="B1" s="6" t="s">
        <v>9</v>
      </c>
      <c r="C1" s="6" t="s">
        <v>313</v>
      </c>
      <c r="D1" s="2" t="s">
        <v>0</v>
      </c>
      <c r="E1" s="1" t="s">
        <v>1</v>
      </c>
      <c r="F1" s="15" t="s">
        <v>2</v>
      </c>
      <c r="G1" s="16" t="s">
        <v>3</v>
      </c>
    </row>
    <row r="2" spans="1:7" s="3" customFormat="1" x14ac:dyDescent="0.25">
      <c r="A2" t="s">
        <v>10</v>
      </c>
      <c r="B2" t="s">
        <v>11</v>
      </c>
      <c r="C2">
        <v>2930</v>
      </c>
      <c r="D2" s="4">
        <v>13</v>
      </c>
      <c r="E2" s="4">
        <v>69</v>
      </c>
      <c r="F2" s="17">
        <f t="shared" ref="F2:F33" si="0">D2+E2</f>
        <v>82</v>
      </c>
      <c r="G2" s="17">
        <f t="shared" ref="G2:G33" si="1">IFERROR(C2/F2,0)</f>
        <v>35.731707317073173</v>
      </c>
    </row>
    <row r="3" spans="1:7" s="3" customFormat="1" x14ac:dyDescent="0.25">
      <c r="A3" t="s">
        <v>12</v>
      </c>
      <c r="B3" t="s">
        <v>13</v>
      </c>
      <c r="C3">
        <v>4439</v>
      </c>
      <c r="D3" s="4">
        <v>7</v>
      </c>
      <c r="E3" s="4">
        <v>31</v>
      </c>
      <c r="F3" s="17">
        <f t="shared" si="0"/>
        <v>38</v>
      </c>
      <c r="G3" s="17">
        <f t="shared" si="1"/>
        <v>116.81578947368421</v>
      </c>
    </row>
    <row r="4" spans="1:7" x14ac:dyDescent="0.25">
      <c r="A4" t="s">
        <v>14</v>
      </c>
      <c r="B4" t="s">
        <v>15</v>
      </c>
      <c r="C4">
        <v>2686</v>
      </c>
      <c r="D4" s="4">
        <v>11</v>
      </c>
      <c r="E4" s="4">
        <v>68</v>
      </c>
      <c r="F4" s="17">
        <f t="shared" si="0"/>
        <v>79</v>
      </c>
      <c r="G4" s="17">
        <f t="shared" si="1"/>
        <v>34</v>
      </c>
    </row>
    <row r="5" spans="1:7" x14ac:dyDescent="0.25">
      <c r="A5" t="s">
        <v>340</v>
      </c>
      <c r="B5" t="s">
        <v>341</v>
      </c>
      <c r="C5">
        <v>5303</v>
      </c>
      <c r="D5" s="4">
        <v>0</v>
      </c>
      <c r="E5" s="4">
        <v>0</v>
      </c>
      <c r="F5" s="17">
        <f t="shared" si="0"/>
        <v>0</v>
      </c>
      <c r="G5" s="17">
        <f t="shared" si="1"/>
        <v>0</v>
      </c>
    </row>
    <row r="6" spans="1:7" x14ac:dyDescent="0.25">
      <c r="A6" t="s">
        <v>362</v>
      </c>
      <c r="B6" t="s">
        <v>363</v>
      </c>
      <c r="C6">
        <v>3531</v>
      </c>
      <c r="D6" s="4">
        <v>6</v>
      </c>
      <c r="E6" s="4">
        <v>26</v>
      </c>
      <c r="F6" s="17">
        <f t="shared" si="0"/>
        <v>32</v>
      </c>
      <c r="G6" s="17">
        <f t="shared" si="1"/>
        <v>110.34375</v>
      </c>
    </row>
    <row r="7" spans="1:7" x14ac:dyDescent="0.25">
      <c r="A7" t="s">
        <v>16</v>
      </c>
      <c r="B7" t="s">
        <v>17</v>
      </c>
      <c r="C7">
        <v>2412</v>
      </c>
      <c r="D7" s="4">
        <v>3</v>
      </c>
      <c r="E7" s="4">
        <v>19</v>
      </c>
      <c r="F7" s="17">
        <f t="shared" si="0"/>
        <v>22</v>
      </c>
      <c r="G7" s="17">
        <f t="shared" si="1"/>
        <v>109.63636363636364</v>
      </c>
    </row>
    <row r="8" spans="1:7" x14ac:dyDescent="0.25">
      <c r="A8" t="s">
        <v>18</v>
      </c>
      <c r="B8" t="s">
        <v>19</v>
      </c>
      <c r="C8">
        <v>5666</v>
      </c>
      <c r="D8" s="4">
        <v>24</v>
      </c>
      <c r="E8" s="4">
        <v>112</v>
      </c>
      <c r="F8" s="17">
        <f t="shared" si="0"/>
        <v>136</v>
      </c>
      <c r="G8" s="17">
        <f t="shared" si="1"/>
        <v>41.661764705882355</v>
      </c>
    </row>
    <row r="9" spans="1:7" x14ac:dyDescent="0.25">
      <c r="A9" t="s">
        <v>394</v>
      </c>
      <c r="B9" t="s">
        <v>395</v>
      </c>
      <c r="C9">
        <v>3082</v>
      </c>
      <c r="D9" s="4">
        <v>9</v>
      </c>
      <c r="E9" s="4">
        <v>35</v>
      </c>
      <c r="F9" s="17">
        <f t="shared" si="0"/>
        <v>44</v>
      </c>
      <c r="G9" s="17">
        <f t="shared" si="1"/>
        <v>70.045454545454547</v>
      </c>
    </row>
    <row r="10" spans="1:7" x14ac:dyDescent="0.25">
      <c r="A10" t="s">
        <v>20</v>
      </c>
      <c r="B10" t="s">
        <v>21</v>
      </c>
      <c r="C10">
        <v>3413</v>
      </c>
      <c r="D10" s="4">
        <v>18</v>
      </c>
      <c r="E10" s="4">
        <v>82</v>
      </c>
      <c r="F10" s="17">
        <f t="shared" si="0"/>
        <v>100</v>
      </c>
      <c r="G10" s="17">
        <f t="shared" si="1"/>
        <v>34.130000000000003</v>
      </c>
    </row>
    <row r="11" spans="1:7" x14ac:dyDescent="0.25">
      <c r="A11" t="s">
        <v>22</v>
      </c>
      <c r="B11" t="s">
        <v>23</v>
      </c>
      <c r="C11">
        <v>5057</v>
      </c>
      <c r="D11" s="4">
        <v>24</v>
      </c>
      <c r="E11" s="4">
        <v>95</v>
      </c>
      <c r="F11" s="17">
        <f t="shared" si="0"/>
        <v>119</v>
      </c>
      <c r="G11" s="17">
        <f t="shared" si="1"/>
        <v>42.495798319327733</v>
      </c>
    </row>
    <row r="12" spans="1:7" x14ac:dyDescent="0.25">
      <c r="A12" t="s">
        <v>24</v>
      </c>
      <c r="B12" t="s">
        <v>25</v>
      </c>
      <c r="C12">
        <v>4913</v>
      </c>
      <c r="D12" s="4">
        <v>20</v>
      </c>
      <c r="E12" s="4">
        <v>158</v>
      </c>
      <c r="F12" s="17">
        <f t="shared" si="0"/>
        <v>178</v>
      </c>
      <c r="G12" s="17">
        <f t="shared" si="1"/>
        <v>27.601123595505619</v>
      </c>
    </row>
    <row r="13" spans="1:7" x14ac:dyDescent="0.25">
      <c r="A13" t="s">
        <v>26</v>
      </c>
      <c r="B13" t="s">
        <v>27</v>
      </c>
      <c r="C13">
        <v>4508</v>
      </c>
      <c r="D13" s="4">
        <v>12</v>
      </c>
      <c r="E13" s="4">
        <v>97</v>
      </c>
      <c r="F13" s="17">
        <f t="shared" si="0"/>
        <v>109</v>
      </c>
      <c r="G13" s="17">
        <f t="shared" si="1"/>
        <v>41.357798165137616</v>
      </c>
    </row>
    <row r="14" spans="1:7" x14ac:dyDescent="0.25">
      <c r="A14" t="s">
        <v>28</v>
      </c>
      <c r="B14" t="s">
        <v>29</v>
      </c>
      <c r="C14">
        <v>6313</v>
      </c>
      <c r="D14" s="4">
        <v>0</v>
      </c>
      <c r="E14" s="4">
        <v>0</v>
      </c>
      <c r="F14" s="17">
        <f t="shared" si="0"/>
        <v>0</v>
      </c>
      <c r="G14" s="17">
        <f t="shared" si="1"/>
        <v>0</v>
      </c>
    </row>
    <row r="15" spans="1:7" x14ac:dyDescent="0.25">
      <c r="A15" t="s">
        <v>30</v>
      </c>
      <c r="B15" t="s">
        <v>31</v>
      </c>
      <c r="C15">
        <v>2565</v>
      </c>
      <c r="D15" s="4">
        <v>16</v>
      </c>
      <c r="E15" s="4">
        <v>110</v>
      </c>
      <c r="F15" s="17">
        <f t="shared" si="0"/>
        <v>126</v>
      </c>
      <c r="G15" s="17">
        <f t="shared" si="1"/>
        <v>20.357142857142858</v>
      </c>
    </row>
    <row r="16" spans="1:7" x14ac:dyDescent="0.25">
      <c r="A16" t="s">
        <v>32</v>
      </c>
      <c r="B16" t="s">
        <v>33</v>
      </c>
      <c r="C16">
        <v>2934</v>
      </c>
      <c r="D16" s="4">
        <v>13</v>
      </c>
      <c r="E16" s="4">
        <v>70</v>
      </c>
      <c r="F16" s="17">
        <f t="shared" si="0"/>
        <v>83</v>
      </c>
      <c r="G16" s="17">
        <f t="shared" si="1"/>
        <v>35.349397590361448</v>
      </c>
    </row>
    <row r="17" spans="1:7" x14ac:dyDescent="0.25">
      <c r="A17" t="s">
        <v>34</v>
      </c>
      <c r="B17" t="s">
        <v>35</v>
      </c>
      <c r="C17">
        <v>4957</v>
      </c>
      <c r="D17" s="4">
        <v>20</v>
      </c>
      <c r="E17" s="4">
        <v>104</v>
      </c>
      <c r="F17" s="17">
        <f t="shared" si="0"/>
        <v>124</v>
      </c>
      <c r="G17" s="17">
        <f t="shared" si="1"/>
        <v>39.975806451612904</v>
      </c>
    </row>
    <row r="18" spans="1:7" x14ac:dyDescent="0.25">
      <c r="A18" t="s">
        <v>358</v>
      </c>
      <c r="B18" t="s">
        <v>359</v>
      </c>
      <c r="C18">
        <v>4152</v>
      </c>
      <c r="D18" s="4">
        <v>10</v>
      </c>
      <c r="E18" s="4">
        <v>49</v>
      </c>
      <c r="F18" s="17">
        <f t="shared" si="0"/>
        <v>59</v>
      </c>
      <c r="G18" s="17">
        <f t="shared" si="1"/>
        <v>70.372881355932208</v>
      </c>
    </row>
    <row r="19" spans="1:7" x14ac:dyDescent="0.25">
      <c r="A19" t="s">
        <v>36</v>
      </c>
      <c r="B19" t="s">
        <v>37</v>
      </c>
      <c r="C19">
        <v>2200</v>
      </c>
      <c r="D19" s="4">
        <v>0</v>
      </c>
      <c r="E19" s="4">
        <v>0</v>
      </c>
      <c r="F19" s="17">
        <f t="shared" si="0"/>
        <v>0</v>
      </c>
      <c r="G19" s="17">
        <f t="shared" si="1"/>
        <v>0</v>
      </c>
    </row>
    <row r="20" spans="1:7" x14ac:dyDescent="0.25">
      <c r="A20" t="s">
        <v>38</v>
      </c>
      <c r="B20" t="s">
        <v>39</v>
      </c>
      <c r="C20">
        <v>11413</v>
      </c>
      <c r="D20" s="4">
        <v>8</v>
      </c>
      <c r="E20" s="4">
        <v>44</v>
      </c>
      <c r="F20" s="17">
        <f t="shared" si="0"/>
        <v>52</v>
      </c>
      <c r="G20" s="17">
        <f t="shared" si="1"/>
        <v>219.48076923076923</v>
      </c>
    </row>
    <row r="21" spans="1:7" x14ac:dyDescent="0.25">
      <c r="A21" t="s">
        <v>40</v>
      </c>
      <c r="B21" t="s">
        <v>41</v>
      </c>
      <c r="C21">
        <v>2213</v>
      </c>
      <c r="D21" s="4">
        <v>12</v>
      </c>
      <c r="E21" s="4">
        <v>62</v>
      </c>
      <c r="F21" s="17">
        <f t="shared" si="0"/>
        <v>74</v>
      </c>
      <c r="G21" s="17">
        <f t="shared" si="1"/>
        <v>29.905405405405407</v>
      </c>
    </row>
    <row r="22" spans="1:7" x14ac:dyDescent="0.25">
      <c r="A22" t="s">
        <v>42</v>
      </c>
      <c r="B22" t="s">
        <v>43</v>
      </c>
      <c r="C22">
        <v>10215</v>
      </c>
      <c r="D22" s="4">
        <v>22</v>
      </c>
      <c r="E22" s="4">
        <v>115</v>
      </c>
      <c r="F22" s="17">
        <f t="shared" si="0"/>
        <v>137</v>
      </c>
      <c r="G22" s="17">
        <f t="shared" si="1"/>
        <v>74.56204379562044</v>
      </c>
    </row>
    <row r="23" spans="1:7" x14ac:dyDescent="0.25">
      <c r="A23" t="s">
        <v>314</v>
      </c>
      <c r="B23" t="s">
        <v>315</v>
      </c>
      <c r="C23">
        <v>2707</v>
      </c>
      <c r="D23" s="4">
        <v>10</v>
      </c>
      <c r="E23" s="4">
        <v>40</v>
      </c>
      <c r="F23" s="17">
        <f t="shared" si="0"/>
        <v>50</v>
      </c>
      <c r="G23" s="17">
        <f t="shared" si="1"/>
        <v>54.14</v>
      </c>
    </row>
    <row r="24" spans="1:7" x14ac:dyDescent="0.25">
      <c r="A24" t="s">
        <v>44</v>
      </c>
      <c r="B24" t="s">
        <v>45</v>
      </c>
      <c r="C24">
        <v>11319</v>
      </c>
      <c r="D24" s="4">
        <v>48</v>
      </c>
      <c r="E24" s="4">
        <v>329</v>
      </c>
      <c r="F24" s="17">
        <f t="shared" si="0"/>
        <v>377</v>
      </c>
      <c r="G24" s="17">
        <f t="shared" si="1"/>
        <v>30.023872679045091</v>
      </c>
    </row>
    <row r="25" spans="1:7" x14ac:dyDescent="0.25">
      <c r="A25" t="s">
        <v>46</v>
      </c>
      <c r="B25" t="s">
        <v>47</v>
      </c>
      <c r="C25">
        <v>2939</v>
      </c>
      <c r="D25" s="4">
        <v>14</v>
      </c>
      <c r="E25" s="4">
        <v>91</v>
      </c>
      <c r="F25" s="17">
        <f t="shared" si="0"/>
        <v>105</v>
      </c>
      <c r="G25" s="17">
        <f t="shared" si="1"/>
        <v>27.990476190476191</v>
      </c>
    </row>
    <row r="26" spans="1:7" x14ac:dyDescent="0.25">
      <c r="A26" t="s">
        <v>366</v>
      </c>
      <c r="B26" t="s">
        <v>367</v>
      </c>
      <c r="C26">
        <v>4582</v>
      </c>
      <c r="D26" s="4">
        <v>3</v>
      </c>
      <c r="E26" s="4">
        <v>15</v>
      </c>
      <c r="F26" s="17">
        <f t="shared" si="0"/>
        <v>18</v>
      </c>
      <c r="G26" s="17">
        <f t="shared" si="1"/>
        <v>254.55555555555554</v>
      </c>
    </row>
    <row r="27" spans="1:7" x14ac:dyDescent="0.25">
      <c r="A27" t="s">
        <v>48</v>
      </c>
      <c r="B27" t="s">
        <v>49</v>
      </c>
      <c r="C27">
        <v>9716</v>
      </c>
      <c r="D27" s="4">
        <v>18</v>
      </c>
      <c r="E27" s="4">
        <v>123</v>
      </c>
      <c r="F27" s="17">
        <f t="shared" si="0"/>
        <v>141</v>
      </c>
      <c r="G27" s="17">
        <f t="shared" si="1"/>
        <v>68.907801418439718</v>
      </c>
    </row>
    <row r="28" spans="1:7" x14ac:dyDescent="0.25">
      <c r="A28" t="s">
        <v>50</v>
      </c>
      <c r="B28" t="s">
        <v>51</v>
      </c>
      <c r="C28">
        <v>15100</v>
      </c>
      <c r="D28" s="4">
        <v>17</v>
      </c>
      <c r="E28" s="4">
        <v>91</v>
      </c>
      <c r="F28" s="17">
        <f t="shared" si="0"/>
        <v>108</v>
      </c>
      <c r="G28" s="17">
        <f t="shared" si="1"/>
        <v>139.81481481481481</v>
      </c>
    </row>
    <row r="29" spans="1:7" x14ac:dyDescent="0.25">
      <c r="A29" t="s">
        <v>382</v>
      </c>
      <c r="B29" t="s">
        <v>383</v>
      </c>
      <c r="C29">
        <v>2339</v>
      </c>
      <c r="D29" s="4">
        <v>5</v>
      </c>
      <c r="E29" s="4">
        <v>24</v>
      </c>
      <c r="F29" s="17">
        <f t="shared" si="0"/>
        <v>29</v>
      </c>
      <c r="G29" s="17">
        <f t="shared" si="1"/>
        <v>80.65517241379311</v>
      </c>
    </row>
    <row r="30" spans="1:7" x14ac:dyDescent="0.25">
      <c r="A30" t="s">
        <v>52</v>
      </c>
      <c r="B30" t="s">
        <v>53</v>
      </c>
      <c r="C30">
        <v>3434</v>
      </c>
      <c r="D30" s="4">
        <v>18</v>
      </c>
      <c r="E30" s="4">
        <v>130</v>
      </c>
      <c r="F30" s="17">
        <f t="shared" si="0"/>
        <v>148</v>
      </c>
      <c r="G30" s="17">
        <f t="shared" si="1"/>
        <v>23.202702702702702</v>
      </c>
    </row>
    <row r="31" spans="1:7" x14ac:dyDescent="0.25">
      <c r="A31" t="s">
        <v>342</v>
      </c>
      <c r="B31" t="s">
        <v>343</v>
      </c>
      <c r="C31">
        <v>8995</v>
      </c>
      <c r="D31" s="4">
        <v>11</v>
      </c>
      <c r="E31" s="4">
        <v>61</v>
      </c>
      <c r="F31" s="17">
        <f t="shared" si="0"/>
        <v>72</v>
      </c>
      <c r="G31" s="17">
        <f t="shared" si="1"/>
        <v>124.93055555555556</v>
      </c>
    </row>
    <row r="32" spans="1:7" x14ac:dyDescent="0.25">
      <c r="A32" t="s">
        <v>54</v>
      </c>
      <c r="B32" t="s">
        <v>55</v>
      </c>
      <c r="C32">
        <v>4218</v>
      </c>
      <c r="D32" s="4">
        <v>8</v>
      </c>
      <c r="E32" s="4">
        <v>34</v>
      </c>
      <c r="F32" s="17">
        <f t="shared" si="0"/>
        <v>42</v>
      </c>
      <c r="G32" s="17">
        <f t="shared" si="1"/>
        <v>100.42857142857143</v>
      </c>
    </row>
    <row r="33" spans="1:7" x14ac:dyDescent="0.25">
      <c r="A33" t="s">
        <v>378</v>
      </c>
      <c r="B33" t="s">
        <v>379</v>
      </c>
      <c r="C33">
        <v>2370</v>
      </c>
      <c r="D33" s="4">
        <v>9</v>
      </c>
      <c r="E33" s="4">
        <v>40</v>
      </c>
      <c r="F33" s="17">
        <f t="shared" si="0"/>
        <v>49</v>
      </c>
      <c r="G33" s="17">
        <f t="shared" si="1"/>
        <v>48.367346938775512</v>
      </c>
    </row>
    <row r="34" spans="1:7" x14ac:dyDescent="0.25">
      <c r="A34" t="s">
        <v>354</v>
      </c>
      <c r="B34" t="s">
        <v>355</v>
      </c>
      <c r="C34">
        <v>4139</v>
      </c>
      <c r="D34" s="4">
        <v>1</v>
      </c>
      <c r="E34" s="4">
        <v>5</v>
      </c>
      <c r="F34" s="17">
        <f t="shared" ref="F34:F65" si="2">D34+E34</f>
        <v>6</v>
      </c>
      <c r="G34" s="17">
        <f t="shared" ref="G34:G65" si="3">IFERROR(C34/F34,0)</f>
        <v>689.83333333333337</v>
      </c>
    </row>
    <row r="35" spans="1:7" x14ac:dyDescent="0.25">
      <c r="A35" t="s">
        <v>56</v>
      </c>
      <c r="B35" t="s">
        <v>57</v>
      </c>
      <c r="C35">
        <v>9247</v>
      </c>
      <c r="D35" s="4">
        <v>20</v>
      </c>
      <c r="E35" s="4">
        <v>116</v>
      </c>
      <c r="F35" s="17">
        <f t="shared" si="2"/>
        <v>136</v>
      </c>
      <c r="G35" s="17">
        <f t="shared" si="3"/>
        <v>67.992647058823536</v>
      </c>
    </row>
    <row r="36" spans="1:7" x14ac:dyDescent="0.25">
      <c r="A36" t="s">
        <v>58</v>
      </c>
      <c r="B36" t="s">
        <v>59</v>
      </c>
      <c r="C36">
        <v>2671</v>
      </c>
      <c r="D36" s="4">
        <v>4</v>
      </c>
      <c r="E36" s="4">
        <v>14</v>
      </c>
      <c r="F36" s="17">
        <f t="shared" si="2"/>
        <v>18</v>
      </c>
      <c r="G36" s="17">
        <f t="shared" si="3"/>
        <v>148.38888888888889</v>
      </c>
    </row>
    <row r="37" spans="1:7" x14ac:dyDescent="0.25">
      <c r="A37" t="s">
        <v>60</v>
      </c>
      <c r="B37" t="s">
        <v>61</v>
      </c>
      <c r="C37">
        <v>11855</v>
      </c>
      <c r="D37" s="4">
        <v>18</v>
      </c>
      <c r="E37" s="4">
        <v>106</v>
      </c>
      <c r="F37" s="17">
        <f t="shared" si="2"/>
        <v>124</v>
      </c>
      <c r="G37" s="17">
        <f t="shared" si="3"/>
        <v>95.604838709677423</v>
      </c>
    </row>
    <row r="38" spans="1:7" x14ac:dyDescent="0.25">
      <c r="A38" t="s">
        <v>316</v>
      </c>
      <c r="B38" t="s">
        <v>317</v>
      </c>
      <c r="C38">
        <v>2645</v>
      </c>
      <c r="D38" s="4">
        <v>10</v>
      </c>
      <c r="E38" s="4">
        <v>46</v>
      </c>
      <c r="F38" s="17">
        <f t="shared" si="2"/>
        <v>56</v>
      </c>
      <c r="G38" s="17">
        <f t="shared" si="3"/>
        <v>47.232142857142854</v>
      </c>
    </row>
    <row r="39" spans="1:7" x14ac:dyDescent="0.25">
      <c r="A39" t="s">
        <v>62</v>
      </c>
      <c r="B39" t="s">
        <v>63</v>
      </c>
      <c r="C39">
        <v>8100</v>
      </c>
      <c r="D39" s="4">
        <v>36</v>
      </c>
      <c r="E39" s="4">
        <v>197</v>
      </c>
      <c r="F39" s="17">
        <f t="shared" si="2"/>
        <v>233</v>
      </c>
      <c r="G39" s="17">
        <f t="shared" si="3"/>
        <v>34.763948497854081</v>
      </c>
    </row>
    <row r="40" spans="1:7" x14ac:dyDescent="0.25">
      <c r="A40" t="s">
        <v>318</v>
      </c>
      <c r="B40" t="s">
        <v>319</v>
      </c>
      <c r="C40">
        <v>2370</v>
      </c>
      <c r="D40" s="4">
        <v>2</v>
      </c>
      <c r="E40" s="4">
        <v>8</v>
      </c>
      <c r="F40" s="17">
        <f t="shared" si="2"/>
        <v>10</v>
      </c>
      <c r="G40" s="17">
        <f t="shared" si="3"/>
        <v>237</v>
      </c>
    </row>
    <row r="41" spans="1:7" x14ac:dyDescent="0.25">
      <c r="A41" t="s">
        <v>64</v>
      </c>
      <c r="B41" t="s">
        <v>65</v>
      </c>
      <c r="C41">
        <v>9854</v>
      </c>
      <c r="D41" s="4">
        <v>21</v>
      </c>
      <c r="E41" s="4">
        <v>107</v>
      </c>
      <c r="F41" s="17">
        <f t="shared" si="2"/>
        <v>128</v>
      </c>
      <c r="G41" s="17">
        <f t="shared" si="3"/>
        <v>76.984375</v>
      </c>
    </row>
    <row r="42" spans="1:7" x14ac:dyDescent="0.25">
      <c r="A42" t="s">
        <v>66</v>
      </c>
      <c r="B42" t="s">
        <v>67</v>
      </c>
      <c r="C42">
        <v>6822</v>
      </c>
      <c r="D42" s="4">
        <v>9</v>
      </c>
      <c r="E42" s="4">
        <v>44</v>
      </c>
      <c r="F42" s="17">
        <f t="shared" si="2"/>
        <v>53</v>
      </c>
      <c r="G42" s="17">
        <f t="shared" si="3"/>
        <v>128.71698113207546</v>
      </c>
    </row>
    <row r="43" spans="1:7" x14ac:dyDescent="0.25">
      <c r="A43" t="s">
        <v>320</v>
      </c>
      <c r="B43" t="s">
        <v>321</v>
      </c>
      <c r="C43">
        <v>4543</v>
      </c>
      <c r="D43" s="4">
        <v>11</v>
      </c>
      <c r="E43" s="4">
        <v>54</v>
      </c>
      <c r="F43" s="17">
        <f t="shared" si="2"/>
        <v>65</v>
      </c>
      <c r="G43" s="17">
        <f t="shared" si="3"/>
        <v>69.892307692307696</v>
      </c>
    </row>
    <row r="44" spans="1:7" x14ac:dyDescent="0.25">
      <c r="A44" t="s">
        <v>68</v>
      </c>
      <c r="B44" t="s">
        <v>69</v>
      </c>
      <c r="C44">
        <v>5214</v>
      </c>
      <c r="D44" s="4">
        <v>8</v>
      </c>
      <c r="E44" s="4">
        <v>52</v>
      </c>
      <c r="F44" s="17">
        <f t="shared" si="2"/>
        <v>60</v>
      </c>
      <c r="G44" s="17">
        <f t="shared" si="3"/>
        <v>86.9</v>
      </c>
    </row>
    <row r="45" spans="1:7" x14ac:dyDescent="0.25">
      <c r="A45" t="s">
        <v>376</v>
      </c>
      <c r="B45" t="s">
        <v>377</v>
      </c>
      <c r="C45">
        <v>2574</v>
      </c>
      <c r="D45" s="4">
        <v>8</v>
      </c>
      <c r="E45" s="4">
        <v>38</v>
      </c>
      <c r="F45" s="17">
        <f t="shared" si="2"/>
        <v>46</v>
      </c>
      <c r="G45" s="17">
        <f t="shared" si="3"/>
        <v>55.956521739130437</v>
      </c>
    </row>
    <row r="46" spans="1:7" x14ac:dyDescent="0.25">
      <c r="A46" t="s">
        <v>368</v>
      </c>
      <c r="B46" t="s">
        <v>369</v>
      </c>
      <c r="C46">
        <v>3164</v>
      </c>
      <c r="D46" s="4">
        <v>9</v>
      </c>
      <c r="E46" s="4">
        <v>52</v>
      </c>
      <c r="F46" s="17">
        <f t="shared" si="2"/>
        <v>61</v>
      </c>
      <c r="G46" s="17">
        <f t="shared" si="3"/>
        <v>51.868852459016395</v>
      </c>
    </row>
    <row r="47" spans="1:7" x14ac:dyDescent="0.25">
      <c r="A47" t="s">
        <v>70</v>
      </c>
      <c r="B47" t="s">
        <v>71</v>
      </c>
      <c r="C47">
        <v>8419</v>
      </c>
      <c r="D47" s="4">
        <v>60</v>
      </c>
      <c r="E47" s="4">
        <v>420</v>
      </c>
      <c r="F47" s="17">
        <f t="shared" si="2"/>
        <v>480</v>
      </c>
      <c r="G47" s="17">
        <f t="shared" si="3"/>
        <v>17.539583333333333</v>
      </c>
    </row>
    <row r="48" spans="1:7" x14ac:dyDescent="0.25">
      <c r="A48" t="s">
        <v>72</v>
      </c>
      <c r="B48" t="s">
        <v>73</v>
      </c>
      <c r="C48">
        <v>12219</v>
      </c>
      <c r="D48" s="4">
        <v>26</v>
      </c>
      <c r="E48" s="4">
        <v>195</v>
      </c>
      <c r="F48" s="17">
        <f t="shared" si="2"/>
        <v>221</v>
      </c>
      <c r="G48" s="17">
        <f t="shared" si="3"/>
        <v>55.289592760180994</v>
      </c>
    </row>
    <row r="49" spans="1:7" x14ac:dyDescent="0.25">
      <c r="A49" t="s">
        <v>360</v>
      </c>
      <c r="B49" t="s">
        <v>361</v>
      </c>
      <c r="C49">
        <v>4482</v>
      </c>
      <c r="D49" s="4">
        <v>0</v>
      </c>
      <c r="E49" s="4">
        <v>0</v>
      </c>
      <c r="F49" s="17">
        <f t="shared" si="2"/>
        <v>0</v>
      </c>
      <c r="G49" s="17">
        <f t="shared" si="3"/>
        <v>0</v>
      </c>
    </row>
    <row r="50" spans="1:7" x14ac:dyDescent="0.25">
      <c r="A50" t="s">
        <v>74</v>
      </c>
      <c r="B50" t="s">
        <v>75</v>
      </c>
      <c r="C50">
        <v>2106</v>
      </c>
      <c r="D50" s="4">
        <v>22</v>
      </c>
      <c r="E50" s="4">
        <v>139</v>
      </c>
      <c r="F50" s="17">
        <f t="shared" si="2"/>
        <v>161</v>
      </c>
      <c r="G50" s="17">
        <f t="shared" si="3"/>
        <v>13.080745341614907</v>
      </c>
    </row>
    <row r="51" spans="1:7" x14ac:dyDescent="0.25">
      <c r="A51" t="s">
        <v>76</v>
      </c>
      <c r="B51" t="s">
        <v>77</v>
      </c>
      <c r="C51">
        <v>3656</v>
      </c>
      <c r="D51" s="4">
        <v>14</v>
      </c>
      <c r="E51" s="4">
        <v>79</v>
      </c>
      <c r="F51" s="17">
        <f t="shared" si="2"/>
        <v>93</v>
      </c>
      <c r="G51" s="17">
        <f t="shared" si="3"/>
        <v>39.311827956989248</v>
      </c>
    </row>
    <row r="52" spans="1:7" x14ac:dyDescent="0.25">
      <c r="A52" t="s">
        <v>322</v>
      </c>
      <c r="B52" t="s">
        <v>323</v>
      </c>
      <c r="C52">
        <v>7832</v>
      </c>
      <c r="D52" s="4">
        <v>21</v>
      </c>
      <c r="E52" s="4">
        <v>105</v>
      </c>
      <c r="F52" s="17">
        <f t="shared" si="2"/>
        <v>126</v>
      </c>
      <c r="G52" s="17">
        <f t="shared" si="3"/>
        <v>62.158730158730158</v>
      </c>
    </row>
    <row r="53" spans="1:7" x14ac:dyDescent="0.25">
      <c r="A53" t="s">
        <v>348</v>
      </c>
      <c r="B53" t="s">
        <v>349</v>
      </c>
      <c r="C53">
        <v>4757</v>
      </c>
      <c r="D53" s="4">
        <v>11</v>
      </c>
      <c r="E53" s="4">
        <v>64</v>
      </c>
      <c r="F53" s="17">
        <f t="shared" si="2"/>
        <v>75</v>
      </c>
      <c r="G53" s="17">
        <f t="shared" si="3"/>
        <v>63.426666666666669</v>
      </c>
    </row>
    <row r="54" spans="1:7" x14ac:dyDescent="0.25">
      <c r="A54" t="s">
        <v>78</v>
      </c>
      <c r="B54" t="s">
        <v>79</v>
      </c>
      <c r="C54">
        <v>9288</v>
      </c>
      <c r="D54" s="4">
        <v>9</v>
      </c>
      <c r="E54" s="4">
        <v>34</v>
      </c>
      <c r="F54" s="17">
        <f t="shared" si="2"/>
        <v>43</v>
      </c>
      <c r="G54" s="17">
        <f t="shared" si="3"/>
        <v>216</v>
      </c>
    </row>
    <row r="55" spans="1:7" x14ac:dyDescent="0.25">
      <c r="A55" t="s">
        <v>80</v>
      </c>
      <c r="B55" t="s">
        <v>81</v>
      </c>
      <c r="C55">
        <v>3309</v>
      </c>
      <c r="D55" s="4">
        <v>13</v>
      </c>
      <c r="E55" s="4">
        <v>70</v>
      </c>
      <c r="F55" s="17">
        <f t="shared" si="2"/>
        <v>83</v>
      </c>
      <c r="G55" s="17">
        <f t="shared" si="3"/>
        <v>39.867469879518069</v>
      </c>
    </row>
    <row r="56" spans="1:7" x14ac:dyDescent="0.25">
      <c r="A56" t="s">
        <v>82</v>
      </c>
      <c r="B56" t="s">
        <v>83</v>
      </c>
      <c r="C56">
        <v>5568</v>
      </c>
      <c r="D56" s="4">
        <v>64</v>
      </c>
      <c r="E56" s="4">
        <v>318</v>
      </c>
      <c r="F56" s="17">
        <f t="shared" si="2"/>
        <v>382</v>
      </c>
      <c r="G56" s="17">
        <f t="shared" si="3"/>
        <v>14.575916230366492</v>
      </c>
    </row>
    <row r="57" spans="1:7" x14ac:dyDescent="0.25">
      <c r="A57" t="s">
        <v>84</v>
      </c>
      <c r="B57" t="s">
        <v>85</v>
      </c>
      <c r="C57">
        <v>2103</v>
      </c>
      <c r="D57" s="4">
        <v>3</v>
      </c>
      <c r="E57" s="4">
        <v>22</v>
      </c>
      <c r="F57" s="17">
        <f t="shared" si="2"/>
        <v>25</v>
      </c>
      <c r="G57" s="17">
        <f t="shared" si="3"/>
        <v>84.12</v>
      </c>
    </row>
    <row r="58" spans="1:7" x14ac:dyDescent="0.25">
      <c r="A58" t="s">
        <v>86</v>
      </c>
      <c r="B58" t="s">
        <v>87</v>
      </c>
      <c r="C58">
        <v>14776</v>
      </c>
      <c r="D58" s="4">
        <v>29</v>
      </c>
      <c r="E58" s="4">
        <v>140</v>
      </c>
      <c r="F58" s="17">
        <f t="shared" si="2"/>
        <v>169</v>
      </c>
      <c r="G58" s="17">
        <f t="shared" si="3"/>
        <v>87.431952662721898</v>
      </c>
    </row>
    <row r="59" spans="1:7" x14ac:dyDescent="0.25">
      <c r="A59" t="s">
        <v>352</v>
      </c>
      <c r="B59" t="s">
        <v>353</v>
      </c>
      <c r="C59">
        <v>4749</v>
      </c>
      <c r="D59" s="4">
        <v>6</v>
      </c>
      <c r="E59" s="4">
        <v>26</v>
      </c>
      <c r="F59" s="17">
        <f t="shared" si="2"/>
        <v>32</v>
      </c>
      <c r="G59" s="17">
        <f t="shared" si="3"/>
        <v>148.40625</v>
      </c>
    </row>
    <row r="60" spans="1:7" x14ac:dyDescent="0.25">
      <c r="A60" t="s">
        <v>88</v>
      </c>
      <c r="B60" t="s">
        <v>89</v>
      </c>
      <c r="C60">
        <v>15843</v>
      </c>
      <c r="D60" s="4">
        <v>59</v>
      </c>
      <c r="E60" s="4">
        <v>419</v>
      </c>
      <c r="F60" s="17">
        <f t="shared" si="2"/>
        <v>478</v>
      </c>
      <c r="G60" s="17">
        <f t="shared" si="3"/>
        <v>33.144351464435147</v>
      </c>
    </row>
    <row r="61" spans="1:7" x14ac:dyDescent="0.25">
      <c r="A61" t="s">
        <v>324</v>
      </c>
      <c r="B61" t="s">
        <v>325</v>
      </c>
      <c r="C61">
        <v>7036</v>
      </c>
      <c r="D61" s="4">
        <v>18</v>
      </c>
      <c r="E61" s="4">
        <v>106</v>
      </c>
      <c r="F61" s="17">
        <f t="shared" si="2"/>
        <v>124</v>
      </c>
      <c r="G61" s="17">
        <f t="shared" si="3"/>
        <v>56.741935483870968</v>
      </c>
    </row>
    <row r="62" spans="1:7" x14ac:dyDescent="0.25">
      <c r="A62" t="s">
        <v>90</v>
      </c>
      <c r="B62" t="s">
        <v>91</v>
      </c>
      <c r="C62">
        <v>2804</v>
      </c>
      <c r="D62" s="4">
        <v>11</v>
      </c>
      <c r="E62" s="4">
        <v>62</v>
      </c>
      <c r="F62" s="17">
        <f t="shared" si="2"/>
        <v>73</v>
      </c>
      <c r="G62" s="17">
        <f t="shared" si="3"/>
        <v>38.410958904109592</v>
      </c>
    </row>
    <row r="63" spans="1:7" x14ac:dyDescent="0.25">
      <c r="A63" t="s">
        <v>92</v>
      </c>
      <c r="B63" t="s">
        <v>93</v>
      </c>
      <c r="C63">
        <v>7231</v>
      </c>
      <c r="D63" s="4">
        <v>10</v>
      </c>
      <c r="E63" s="4">
        <v>51</v>
      </c>
      <c r="F63" s="17">
        <f t="shared" si="2"/>
        <v>61</v>
      </c>
      <c r="G63" s="17">
        <f t="shared" si="3"/>
        <v>118.54098360655738</v>
      </c>
    </row>
    <row r="64" spans="1:7" x14ac:dyDescent="0.25">
      <c r="A64" t="s">
        <v>94</v>
      </c>
      <c r="B64" t="s">
        <v>95</v>
      </c>
      <c r="C64">
        <v>3872</v>
      </c>
      <c r="D64" s="4">
        <v>8</v>
      </c>
      <c r="E64" s="4">
        <v>46</v>
      </c>
      <c r="F64" s="17">
        <f t="shared" si="2"/>
        <v>54</v>
      </c>
      <c r="G64" s="17">
        <f t="shared" si="3"/>
        <v>71.703703703703709</v>
      </c>
    </row>
    <row r="65" spans="1:7" x14ac:dyDescent="0.25">
      <c r="A65" t="s">
        <v>96</v>
      </c>
      <c r="B65" t="s">
        <v>97</v>
      </c>
      <c r="C65">
        <v>3299</v>
      </c>
      <c r="D65" s="4">
        <v>6</v>
      </c>
      <c r="E65" s="4">
        <v>36</v>
      </c>
      <c r="F65" s="17">
        <f t="shared" si="2"/>
        <v>42</v>
      </c>
      <c r="G65" s="17">
        <f t="shared" si="3"/>
        <v>78.547619047619051</v>
      </c>
    </row>
    <row r="66" spans="1:7" x14ac:dyDescent="0.25">
      <c r="A66" t="s">
        <v>392</v>
      </c>
      <c r="B66" t="s">
        <v>393</v>
      </c>
      <c r="C66">
        <v>2933</v>
      </c>
      <c r="D66" s="4">
        <v>5</v>
      </c>
      <c r="E66" s="4">
        <v>15</v>
      </c>
      <c r="F66" s="17">
        <f t="shared" ref="F66:F97" si="4">D66+E66</f>
        <v>20</v>
      </c>
      <c r="G66" s="17">
        <f t="shared" ref="G66:G97" si="5">IFERROR(C66/F66,0)</f>
        <v>146.65</v>
      </c>
    </row>
    <row r="67" spans="1:7" x14ac:dyDescent="0.25">
      <c r="A67" t="s">
        <v>98</v>
      </c>
      <c r="B67" t="s">
        <v>99</v>
      </c>
      <c r="C67">
        <v>4100</v>
      </c>
      <c r="D67" s="4">
        <v>28</v>
      </c>
      <c r="E67" s="4">
        <v>223</v>
      </c>
      <c r="F67" s="17">
        <f t="shared" si="4"/>
        <v>251</v>
      </c>
      <c r="G67" s="17">
        <f t="shared" si="5"/>
        <v>16.334661354581673</v>
      </c>
    </row>
    <row r="68" spans="1:7" x14ac:dyDescent="0.25">
      <c r="A68" t="s">
        <v>100</v>
      </c>
      <c r="B68" t="s">
        <v>101</v>
      </c>
      <c r="C68">
        <v>3203</v>
      </c>
      <c r="D68" s="4">
        <v>15</v>
      </c>
      <c r="E68" s="4">
        <v>76</v>
      </c>
      <c r="F68" s="17">
        <f t="shared" si="4"/>
        <v>91</v>
      </c>
      <c r="G68" s="17">
        <f t="shared" si="5"/>
        <v>35.197802197802197</v>
      </c>
    </row>
    <row r="69" spans="1:7" x14ac:dyDescent="0.25">
      <c r="A69" t="s">
        <v>102</v>
      </c>
      <c r="B69" t="s">
        <v>103</v>
      </c>
      <c r="C69">
        <v>10142</v>
      </c>
      <c r="D69" s="4">
        <v>0</v>
      </c>
      <c r="E69" s="4">
        <v>0</v>
      </c>
      <c r="F69" s="17">
        <f t="shared" si="4"/>
        <v>0</v>
      </c>
      <c r="G69" s="17">
        <f t="shared" si="5"/>
        <v>0</v>
      </c>
    </row>
    <row r="70" spans="1:7" x14ac:dyDescent="0.25">
      <c r="A70" t="s">
        <v>386</v>
      </c>
      <c r="B70" t="s">
        <v>387</v>
      </c>
      <c r="C70">
        <v>2300</v>
      </c>
      <c r="D70" s="4">
        <v>1</v>
      </c>
      <c r="E70" s="4">
        <v>4</v>
      </c>
      <c r="F70" s="17">
        <f t="shared" si="4"/>
        <v>5</v>
      </c>
      <c r="G70" s="17">
        <f t="shared" si="5"/>
        <v>460</v>
      </c>
    </row>
    <row r="71" spans="1:7" x14ac:dyDescent="0.25">
      <c r="A71" t="s">
        <v>104</v>
      </c>
      <c r="B71" t="s">
        <v>105</v>
      </c>
      <c r="C71">
        <v>3010</v>
      </c>
      <c r="D71" s="4">
        <v>5</v>
      </c>
      <c r="E71" s="4">
        <v>27</v>
      </c>
      <c r="F71" s="17">
        <f t="shared" si="4"/>
        <v>32</v>
      </c>
      <c r="G71" s="17">
        <f t="shared" si="5"/>
        <v>94.0625</v>
      </c>
    </row>
    <row r="72" spans="1:7" x14ac:dyDescent="0.25">
      <c r="A72" t="s">
        <v>106</v>
      </c>
      <c r="B72" t="s">
        <v>107</v>
      </c>
      <c r="C72">
        <v>2457</v>
      </c>
      <c r="D72" s="4">
        <v>7</v>
      </c>
      <c r="E72" s="4">
        <v>19</v>
      </c>
      <c r="F72" s="17">
        <f t="shared" si="4"/>
        <v>26</v>
      </c>
      <c r="G72" s="17">
        <f t="shared" si="5"/>
        <v>94.5</v>
      </c>
    </row>
    <row r="73" spans="1:7" x14ac:dyDescent="0.25">
      <c r="A73" t="s">
        <v>108</v>
      </c>
      <c r="B73" t="s">
        <v>109</v>
      </c>
      <c r="C73">
        <v>15897</v>
      </c>
      <c r="D73" s="4">
        <v>47</v>
      </c>
      <c r="E73" s="4">
        <v>277</v>
      </c>
      <c r="F73" s="17">
        <f t="shared" si="4"/>
        <v>324</v>
      </c>
      <c r="G73" s="17">
        <f t="shared" si="5"/>
        <v>49.064814814814817</v>
      </c>
    </row>
    <row r="74" spans="1:7" x14ac:dyDescent="0.25">
      <c r="A74" t="s">
        <v>110</v>
      </c>
      <c r="B74" t="s">
        <v>111</v>
      </c>
      <c r="C74">
        <v>5402</v>
      </c>
      <c r="D74" s="4">
        <v>30</v>
      </c>
      <c r="E74" s="4">
        <v>131</v>
      </c>
      <c r="F74" s="17">
        <f t="shared" si="4"/>
        <v>161</v>
      </c>
      <c r="G74" s="17">
        <f t="shared" si="5"/>
        <v>33.552795031055901</v>
      </c>
    </row>
    <row r="75" spans="1:7" x14ac:dyDescent="0.25">
      <c r="A75" t="s">
        <v>112</v>
      </c>
      <c r="B75" t="s">
        <v>113</v>
      </c>
      <c r="C75">
        <v>11715</v>
      </c>
      <c r="D75" s="4">
        <v>19</v>
      </c>
      <c r="E75" s="4">
        <v>96</v>
      </c>
      <c r="F75" s="17">
        <f t="shared" si="4"/>
        <v>115</v>
      </c>
      <c r="G75" s="17">
        <f t="shared" si="5"/>
        <v>101.8695652173913</v>
      </c>
    </row>
    <row r="76" spans="1:7" x14ac:dyDescent="0.25">
      <c r="A76" t="s">
        <v>400</v>
      </c>
      <c r="B76" t="s">
        <v>401</v>
      </c>
      <c r="C76">
        <v>1714</v>
      </c>
      <c r="D76" s="4">
        <v>11</v>
      </c>
      <c r="E76" s="4">
        <v>69</v>
      </c>
      <c r="F76" s="17">
        <f t="shared" si="4"/>
        <v>80</v>
      </c>
      <c r="G76" s="17">
        <f t="shared" si="5"/>
        <v>21.425000000000001</v>
      </c>
    </row>
    <row r="77" spans="1:7" x14ac:dyDescent="0.25">
      <c r="A77" t="s">
        <v>364</v>
      </c>
      <c r="B77" t="s">
        <v>365</v>
      </c>
      <c r="C77">
        <v>4242</v>
      </c>
      <c r="D77" s="4">
        <v>12</v>
      </c>
      <c r="E77" s="4">
        <v>70</v>
      </c>
      <c r="F77" s="17">
        <f t="shared" si="4"/>
        <v>82</v>
      </c>
      <c r="G77" s="17">
        <f t="shared" si="5"/>
        <v>51.731707317073173</v>
      </c>
    </row>
    <row r="78" spans="1:7" x14ac:dyDescent="0.25">
      <c r="A78" t="s">
        <v>114</v>
      </c>
      <c r="B78" t="s">
        <v>115</v>
      </c>
      <c r="C78">
        <v>3727</v>
      </c>
      <c r="D78" s="4">
        <v>7</v>
      </c>
      <c r="E78" s="4">
        <v>27</v>
      </c>
      <c r="F78" s="17">
        <f t="shared" si="4"/>
        <v>34</v>
      </c>
      <c r="G78" s="17">
        <f t="shared" si="5"/>
        <v>109.61764705882354</v>
      </c>
    </row>
    <row r="79" spans="1:7" x14ac:dyDescent="0.25">
      <c r="A79" t="s">
        <v>370</v>
      </c>
      <c r="B79" t="s">
        <v>371</v>
      </c>
      <c r="C79">
        <v>4164</v>
      </c>
      <c r="D79" s="4">
        <v>8</v>
      </c>
      <c r="E79" s="4">
        <v>29</v>
      </c>
      <c r="F79" s="17">
        <f t="shared" si="4"/>
        <v>37</v>
      </c>
      <c r="G79" s="17">
        <f t="shared" si="5"/>
        <v>112.54054054054055</v>
      </c>
    </row>
    <row r="80" spans="1:7" x14ac:dyDescent="0.25">
      <c r="A80" t="s">
        <v>116</v>
      </c>
      <c r="B80" t="s">
        <v>117</v>
      </c>
      <c r="C80">
        <v>4773</v>
      </c>
      <c r="D80" s="4">
        <v>25</v>
      </c>
      <c r="E80" s="4">
        <v>174</v>
      </c>
      <c r="F80" s="17">
        <f t="shared" si="4"/>
        <v>199</v>
      </c>
      <c r="G80" s="17">
        <f t="shared" si="5"/>
        <v>23.984924623115578</v>
      </c>
    </row>
    <row r="81" spans="1:7" x14ac:dyDescent="0.25">
      <c r="A81" t="s">
        <v>118</v>
      </c>
      <c r="B81" t="s">
        <v>119</v>
      </c>
      <c r="C81">
        <v>2072</v>
      </c>
      <c r="D81" s="4">
        <v>9</v>
      </c>
      <c r="E81" s="4">
        <v>50</v>
      </c>
      <c r="F81" s="17">
        <f t="shared" si="4"/>
        <v>59</v>
      </c>
      <c r="G81" s="17">
        <f t="shared" si="5"/>
        <v>35.118644067796609</v>
      </c>
    </row>
    <row r="82" spans="1:7" x14ac:dyDescent="0.25">
      <c r="A82" t="s">
        <v>120</v>
      </c>
      <c r="B82" t="s">
        <v>121</v>
      </c>
      <c r="C82">
        <v>7458</v>
      </c>
      <c r="D82" s="4">
        <v>10</v>
      </c>
      <c r="E82" s="4">
        <v>44</v>
      </c>
      <c r="F82" s="17">
        <f t="shared" si="4"/>
        <v>54</v>
      </c>
      <c r="G82" s="17">
        <f t="shared" si="5"/>
        <v>138.11111111111111</v>
      </c>
    </row>
    <row r="83" spans="1:7" x14ac:dyDescent="0.25">
      <c r="A83" t="s">
        <v>122</v>
      </c>
      <c r="B83" t="s">
        <v>123</v>
      </c>
      <c r="C83">
        <v>4249</v>
      </c>
      <c r="D83" s="4">
        <v>11</v>
      </c>
      <c r="E83" s="4">
        <v>47</v>
      </c>
      <c r="F83" s="17">
        <f t="shared" si="4"/>
        <v>58</v>
      </c>
      <c r="G83" s="17">
        <f t="shared" si="5"/>
        <v>73.258620689655174</v>
      </c>
    </row>
    <row r="84" spans="1:7" x14ac:dyDescent="0.25">
      <c r="A84" t="s">
        <v>124</v>
      </c>
      <c r="B84" t="s">
        <v>125</v>
      </c>
      <c r="C84">
        <v>15228</v>
      </c>
      <c r="D84" s="4">
        <v>11</v>
      </c>
      <c r="E84" s="4">
        <v>68</v>
      </c>
      <c r="F84" s="17">
        <f t="shared" si="4"/>
        <v>79</v>
      </c>
      <c r="G84" s="17">
        <f t="shared" si="5"/>
        <v>192.75949367088609</v>
      </c>
    </row>
    <row r="85" spans="1:7" x14ac:dyDescent="0.25">
      <c r="A85" t="s">
        <v>126</v>
      </c>
      <c r="B85" t="s">
        <v>127</v>
      </c>
      <c r="C85">
        <v>2399</v>
      </c>
      <c r="D85" s="4">
        <v>14</v>
      </c>
      <c r="E85" s="4">
        <v>94</v>
      </c>
      <c r="F85" s="17">
        <f t="shared" si="4"/>
        <v>108</v>
      </c>
      <c r="G85" s="17">
        <f t="shared" si="5"/>
        <v>22.212962962962962</v>
      </c>
    </row>
    <row r="86" spans="1:7" x14ac:dyDescent="0.25">
      <c r="A86" t="s">
        <v>128</v>
      </c>
      <c r="B86" t="s">
        <v>129</v>
      </c>
      <c r="C86">
        <v>57159</v>
      </c>
      <c r="D86" s="4">
        <v>100</v>
      </c>
      <c r="E86" s="4">
        <v>580</v>
      </c>
      <c r="F86" s="17">
        <f t="shared" si="4"/>
        <v>680</v>
      </c>
      <c r="G86" s="17">
        <f t="shared" si="5"/>
        <v>84.057352941176475</v>
      </c>
    </row>
    <row r="87" spans="1:7" x14ac:dyDescent="0.25">
      <c r="A87" t="s">
        <v>130</v>
      </c>
      <c r="B87" t="s">
        <v>131</v>
      </c>
      <c r="C87">
        <v>3781</v>
      </c>
      <c r="D87" s="4">
        <v>10</v>
      </c>
      <c r="E87" s="4">
        <v>38</v>
      </c>
      <c r="F87" s="17">
        <f t="shared" si="4"/>
        <v>48</v>
      </c>
      <c r="G87" s="17">
        <f t="shared" si="5"/>
        <v>78.770833333333329</v>
      </c>
    </row>
    <row r="88" spans="1:7" x14ac:dyDescent="0.25">
      <c r="A88" t="s">
        <v>132</v>
      </c>
      <c r="B88" t="s">
        <v>133</v>
      </c>
      <c r="C88">
        <v>6439</v>
      </c>
      <c r="D88" s="4">
        <v>8</v>
      </c>
      <c r="E88" s="4">
        <v>45</v>
      </c>
      <c r="F88" s="17">
        <f t="shared" si="4"/>
        <v>53</v>
      </c>
      <c r="G88" s="17">
        <f t="shared" si="5"/>
        <v>121.49056603773585</v>
      </c>
    </row>
    <row r="89" spans="1:7" x14ac:dyDescent="0.25">
      <c r="A89" t="s">
        <v>326</v>
      </c>
      <c r="B89" t="s">
        <v>327</v>
      </c>
      <c r="C89">
        <v>5510</v>
      </c>
      <c r="D89" s="4">
        <v>30</v>
      </c>
      <c r="E89" s="4">
        <v>209</v>
      </c>
      <c r="F89" s="17">
        <f t="shared" si="4"/>
        <v>239</v>
      </c>
      <c r="G89" s="17">
        <f t="shared" si="5"/>
        <v>23.05439330543933</v>
      </c>
    </row>
    <row r="90" spans="1:7" x14ac:dyDescent="0.25">
      <c r="A90" t="s">
        <v>134</v>
      </c>
      <c r="B90" t="s">
        <v>135</v>
      </c>
      <c r="C90">
        <v>2717</v>
      </c>
      <c r="D90" s="4">
        <v>15</v>
      </c>
      <c r="E90" s="4">
        <v>102</v>
      </c>
      <c r="F90" s="17">
        <f t="shared" si="4"/>
        <v>117</v>
      </c>
      <c r="G90" s="17">
        <f t="shared" si="5"/>
        <v>23.222222222222221</v>
      </c>
    </row>
    <row r="91" spans="1:7" x14ac:dyDescent="0.25">
      <c r="A91" t="s">
        <v>136</v>
      </c>
      <c r="B91" t="s">
        <v>137</v>
      </c>
      <c r="C91">
        <v>10873</v>
      </c>
      <c r="D91" s="4">
        <v>49</v>
      </c>
      <c r="E91" s="4">
        <v>273</v>
      </c>
      <c r="F91" s="17">
        <f t="shared" si="4"/>
        <v>322</v>
      </c>
      <c r="G91" s="17">
        <f t="shared" si="5"/>
        <v>33.767080745341616</v>
      </c>
    </row>
    <row r="92" spans="1:7" x14ac:dyDescent="0.25">
      <c r="A92" t="s">
        <v>138</v>
      </c>
      <c r="B92" t="s">
        <v>139</v>
      </c>
      <c r="C92">
        <v>6113</v>
      </c>
      <c r="D92" s="4">
        <v>19</v>
      </c>
      <c r="E92" s="4">
        <v>106</v>
      </c>
      <c r="F92" s="17">
        <f t="shared" si="4"/>
        <v>125</v>
      </c>
      <c r="G92" s="17">
        <f t="shared" si="5"/>
        <v>48.904000000000003</v>
      </c>
    </row>
    <row r="93" spans="1:7" x14ac:dyDescent="0.25">
      <c r="A93" t="s">
        <v>140</v>
      </c>
      <c r="B93" t="s">
        <v>141</v>
      </c>
      <c r="C93">
        <v>3477</v>
      </c>
      <c r="D93" s="4">
        <v>12</v>
      </c>
      <c r="E93" s="4">
        <v>61</v>
      </c>
      <c r="F93" s="17">
        <f t="shared" si="4"/>
        <v>73</v>
      </c>
      <c r="G93" s="17">
        <f t="shared" si="5"/>
        <v>47.630136986301373</v>
      </c>
    </row>
    <row r="94" spans="1:7" x14ac:dyDescent="0.25">
      <c r="A94" t="s">
        <v>142</v>
      </c>
      <c r="B94" t="s">
        <v>143</v>
      </c>
      <c r="C94">
        <v>17052</v>
      </c>
      <c r="D94" s="4">
        <v>120</v>
      </c>
      <c r="E94" s="4">
        <v>533</v>
      </c>
      <c r="F94" s="17">
        <f t="shared" si="4"/>
        <v>653</v>
      </c>
      <c r="G94" s="17">
        <f t="shared" si="5"/>
        <v>26.113323124042878</v>
      </c>
    </row>
    <row r="95" spans="1:7" x14ac:dyDescent="0.25">
      <c r="A95" t="s">
        <v>144</v>
      </c>
      <c r="B95" t="s">
        <v>145</v>
      </c>
      <c r="C95">
        <v>14151</v>
      </c>
      <c r="D95" s="4">
        <v>63</v>
      </c>
      <c r="E95" s="4">
        <v>333</v>
      </c>
      <c r="F95" s="17">
        <f t="shared" si="4"/>
        <v>396</v>
      </c>
      <c r="G95" s="17">
        <f t="shared" si="5"/>
        <v>35.734848484848484</v>
      </c>
    </row>
    <row r="96" spans="1:7" x14ac:dyDescent="0.25">
      <c r="A96" t="s">
        <v>146</v>
      </c>
      <c r="B96" t="s">
        <v>147</v>
      </c>
      <c r="C96">
        <v>44807</v>
      </c>
      <c r="D96" s="4">
        <v>88</v>
      </c>
      <c r="E96" s="4">
        <v>433</v>
      </c>
      <c r="F96" s="17">
        <f t="shared" si="4"/>
        <v>521</v>
      </c>
      <c r="G96" s="17">
        <f t="shared" si="5"/>
        <v>86.00191938579654</v>
      </c>
    </row>
    <row r="97" spans="1:7" x14ac:dyDescent="0.25">
      <c r="A97" t="s">
        <v>148</v>
      </c>
      <c r="B97" t="s">
        <v>149</v>
      </c>
      <c r="C97">
        <v>4722</v>
      </c>
      <c r="D97" s="4">
        <v>5</v>
      </c>
      <c r="E97" s="4">
        <v>31</v>
      </c>
      <c r="F97" s="17">
        <f t="shared" si="4"/>
        <v>36</v>
      </c>
      <c r="G97" s="17">
        <f t="shared" si="5"/>
        <v>131.16666666666666</v>
      </c>
    </row>
    <row r="98" spans="1:7" x14ac:dyDescent="0.25">
      <c r="A98" t="s">
        <v>150</v>
      </c>
      <c r="B98" t="s">
        <v>151</v>
      </c>
      <c r="C98">
        <v>6277</v>
      </c>
      <c r="D98" s="4">
        <v>11</v>
      </c>
      <c r="E98" s="4">
        <v>48</v>
      </c>
      <c r="F98" s="17">
        <f t="shared" ref="F98:F129" si="6">D98+E98</f>
        <v>59</v>
      </c>
      <c r="G98" s="17">
        <f t="shared" ref="G98:G129" si="7">IFERROR(C98/F98,0)</f>
        <v>106.38983050847457</v>
      </c>
    </row>
    <row r="99" spans="1:7" x14ac:dyDescent="0.25">
      <c r="A99" t="s">
        <v>152</v>
      </c>
      <c r="B99" t="s">
        <v>153</v>
      </c>
      <c r="C99">
        <v>4347</v>
      </c>
      <c r="D99" s="4">
        <v>8</v>
      </c>
      <c r="E99" s="4">
        <v>45</v>
      </c>
      <c r="F99" s="17">
        <f t="shared" si="6"/>
        <v>53</v>
      </c>
      <c r="G99" s="17">
        <f t="shared" si="7"/>
        <v>82.018867924528308</v>
      </c>
    </row>
    <row r="100" spans="1:7" x14ac:dyDescent="0.25">
      <c r="A100" t="s">
        <v>154</v>
      </c>
      <c r="B100" t="s">
        <v>155</v>
      </c>
      <c r="C100">
        <v>64577</v>
      </c>
      <c r="D100" s="4">
        <v>129</v>
      </c>
      <c r="E100" s="4">
        <v>743</v>
      </c>
      <c r="F100" s="17">
        <f t="shared" si="6"/>
        <v>872</v>
      </c>
      <c r="G100" s="17">
        <f t="shared" si="7"/>
        <v>74.056192660550465</v>
      </c>
    </row>
    <row r="101" spans="1:7" x14ac:dyDescent="0.25">
      <c r="A101" t="s">
        <v>328</v>
      </c>
      <c r="B101" t="s">
        <v>329</v>
      </c>
      <c r="C101">
        <v>7288</v>
      </c>
      <c r="D101" s="4">
        <v>7</v>
      </c>
      <c r="E101" s="4">
        <v>39</v>
      </c>
      <c r="F101" s="17">
        <f t="shared" si="6"/>
        <v>46</v>
      </c>
      <c r="G101" s="17">
        <f t="shared" si="7"/>
        <v>158.43478260869566</v>
      </c>
    </row>
    <row r="102" spans="1:7" x14ac:dyDescent="0.25">
      <c r="A102" t="s">
        <v>372</v>
      </c>
      <c r="B102" t="s">
        <v>373</v>
      </c>
      <c r="C102">
        <v>2760</v>
      </c>
      <c r="D102" s="4">
        <v>2</v>
      </c>
      <c r="E102" s="4">
        <v>15</v>
      </c>
      <c r="F102" s="17">
        <f t="shared" si="6"/>
        <v>17</v>
      </c>
      <c r="G102" s="17">
        <f t="shared" si="7"/>
        <v>162.35294117647058</v>
      </c>
    </row>
    <row r="103" spans="1:7" x14ac:dyDescent="0.25">
      <c r="A103" t="s">
        <v>156</v>
      </c>
      <c r="B103" t="s">
        <v>157</v>
      </c>
      <c r="C103">
        <v>5542</v>
      </c>
      <c r="D103" s="4">
        <v>11</v>
      </c>
      <c r="E103" s="4">
        <v>50</v>
      </c>
      <c r="F103" s="17">
        <f t="shared" si="6"/>
        <v>61</v>
      </c>
      <c r="G103" s="17">
        <f t="shared" si="7"/>
        <v>90.852459016393439</v>
      </c>
    </row>
    <row r="104" spans="1:7" x14ac:dyDescent="0.25">
      <c r="A104" t="s">
        <v>158</v>
      </c>
      <c r="B104" t="s">
        <v>159</v>
      </c>
      <c r="C104">
        <v>18063</v>
      </c>
      <c r="D104" s="4">
        <v>51</v>
      </c>
      <c r="E104" s="4">
        <v>314</v>
      </c>
      <c r="F104" s="17">
        <f t="shared" si="6"/>
        <v>365</v>
      </c>
      <c r="G104" s="17">
        <f t="shared" si="7"/>
        <v>49.487671232876714</v>
      </c>
    </row>
    <row r="105" spans="1:7" x14ac:dyDescent="0.25">
      <c r="A105" t="s">
        <v>160</v>
      </c>
      <c r="B105" t="s">
        <v>161</v>
      </c>
      <c r="C105">
        <v>9829</v>
      </c>
      <c r="D105" s="4">
        <v>13</v>
      </c>
      <c r="E105" s="4">
        <v>56</v>
      </c>
      <c r="F105" s="17">
        <f t="shared" si="6"/>
        <v>69</v>
      </c>
      <c r="G105" s="17">
        <f t="shared" si="7"/>
        <v>142.44927536231884</v>
      </c>
    </row>
    <row r="106" spans="1:7" x14ac:dyDescent="0.25">
      <c r="A106" t="s">
        <v>162</v>
      </c>
      <c r="B106" t="s">
        <v>163</v>
      </c>
      <c r="C106">
        <v>18999</v>
      </c>
      <c r="D106" s="4">
        <v>24</v>
      </c>
      <c r="E106" s="4">
        <v>132</v>
      </c>
      <c r="F106" s="17">
        <f t="shared" si="6"/>
        <v>156</v>
      </c>
      <c r="G106" s="17">
        <f t="shared" si="7"/>
        <v>121.78846153846153</v>
      </c>
    </row>
    <row r="107" spans="1:7" x14ac:dyDescent="0.25">
      <c r="A107" t="s">
        <v>164</v>
      </c>
      <c r="B107" t="s">
        <v>165</v>
      </c>
      <c r="C107">
        <v>8572</v>
      </c>
      <c r="D107" s="4">
        <v>12</v>
      </c>
      <c r="E107" s="4">
        <v>65</v>
      </c>
      <c r="F107" s="17">
        <f t="shared" si="6"/>
        <v>77</v>
      </c>
      <c r="G107" s="17">
        <f t="shared" si="7"/>
        <v>111.32467532467533</v>
      </c>
    </row>
    <row r="108" spans="1:7" x14ac:dyDescent="0.25">
      <c r="A108" t="s">
        <v>166</v>
      </c>
      <c r="B108" t="s">
        <v>167</v>
      </c>
      <c r="C108">
        <v>7667</v>
      </c>
      <c r="D108" s="4">
        <v>22</v>
      </c>
      <c r="E108" s="4">
        <v>97</v>
      </c>
      <c r="F108" s="17">
        <f t="shared" si="6"/>
        <v>119</v>
      </c>
      <c r="G108" s="17">
        <f t="shared" si="7"/>
        <v>64.428571428571431</v>
      </c>
    </row>
    <row r="109" spans="1:7" x14ac:dyDescent="0.25">
      <c r="A109" t="s">
        <v>168</v>
      </c>
      <c r="B109" t="s">
        <v>169</v>
      </c>
      <c r="C109">
        <v>17607</v>
      </c>
      <c r="D109" s="4">
        <v>0</v>
      </c>
      <c r="E109" s="4">
        <v>0</v>
      </c>
      <c r="F109" s="17">
        <f t="shared" si="6"/>
        <v>0</v>
      </c>
      <c r="G109" s="17">
        <f t="shared" si="7"/>
        <v>0</v>
      </c>
    </row>
    <row r="110" spans="1:7" x14ac:dyDescent="0.25">
      <c r="A110" t="s">
        <v>170</v>
      </c>
      <c r="B110" t="s">
        <v>171</v>
      </c>
      <c r="C110">
        <v>5180</v>
      </c>
      <c r="D110" s="4">
        <v>8</v>
      </c>
      <c r="E110" s="4">
        <v>52</v>
      </c>
      <c r="F110" s="17">
        <f t="shared" si="6"/>
        <v>60</v>
      </c>
      <c r="G110" s="17">
        <f t="shared" si="7"/>
        <v>86.333333333333329</v>
      </c>
    </row>
    <row r="111" spans="1:7" x14ac:dyDescent="0.25">
      <c r="A111" t="s">
        <v>374</v>
      </c>
      <c r="B111" t="s">
        <v>375</v>
      </c>
      <c r="C111">
        <v>1788</v>
      </c>
      <c r="D111" s="4">
        <v>2</v>
      </c>
      <c r="E111" s="4">
        <v>14</v>
      </c>
      <c r="F111" s="17">
        <f t="shared" si="6"/>
        <v>16</v>
      </c>
      <c r="G111" s="17">
        <f t="shared" si="7"/>
        <v>111.75</v>
      </c>
    </row>
    <row r="112" spans="1:7" x14ac:dyDescent="0.25">
      <c r="A112" t="s">
        <v>388</v>
      </c>
      <c r="B112" t="s">
        <v>389</v>
      </c>
      <c r="C112">
        <v>1949</v>
      </c>
      <c r="D112" s="4">
        <v>3</v>
      </c>
      <c r="E112" s="4">
        <v>13</v>
      </c>
      <c r="F112" s="17">
        <f t="shared" si="6"/>
        <v>16</v>
      </c>
      <c r="G112" s="17">
        <f t="shared" si="7"/>
        <v>121.8125</v>
      </c>
    </row>
    <row r="113" spans="1:7" x14ac:dyDescent="0.25">
      <c r="A113" t="s">
        <v>172</v>
      </c>
      <c r="B113" t="s">
        <v>173</v>
      </c>
      <c r="C113">
        <v>3304</v>
      </c>
      <c r="D113" s="4">
        <v>5</v>
      </c>
      <c r="E113" s="4">
        <v>21</v>
      </c>
      <c r="F113" s="17">
        <f t="shared" si="6"/>
        <v>26</v>
      </c>
      <c r="G113" s="17">
        <f t="shared" si="7"/>
        <v>127.07692307692308</v>
      </c>
    </row>
    <row r="114" spans="1:7" x14ac:dyDescent="0.25">
      <c r="A114" t="s">
        <v>346</v>
      </c>
      <c r="B114" t="s">
        <v>347</v>
      </c>
      <c r="C114">
        <v>5114</v>
      </c>
      <c r="D114" s="4">
        <v>8</v>
      </c>
      <c r="E114" s="4">
        <v>50</v>
      </c>
      <c r="F114" s="17">
        <f t="shared" si="6"/>
        <v>58</v>
      </c>
      <c r="G114" s="17">
        <f t="shared" si="7"/>
        <v>88.172413793103445</v>
      </c>
    </row>
    <row r="115" spans="1:7" x14ac:dyDescent="0.25">
      <c r="A115" t="s">
        <v>174</v>
      </c>
      <c r="B115" t="s">
        <v>175</v>
      </c>
      <c r="C115">
        <v>4757</v>
      </c>
      <c r="D115" s="4">
        <v>7</v>
      </c>
      <c r="E115" s="4">
        <v>51</v>
      </c>
      <c r="F115" s="17">
        <f t="shared" si="6"/>
        <v>58</v>
      </c>
      <c r="G115" s="17">
        <f t="shared" si="7"/>
        <v>82.017241379310349</v>
      </c>
    </row>
    <row r="116" spans="1:7" x14ac:dyDescent="0.25">
      <c r="A116" t="s">
        <v>176</v>
      </c>
      <c r="B116" t="s">
        <v>177</v>
      </c>
      <c r="C116">
        <v>4360</v>
      </c>
      <c r="D116" s="4">
        <v>9</v>
      </c>
      <c r="E116" s="4">
        <v>39</v>
      </c>
      <c r="F116" s="17">
        <f t="shared" si="6"/>
        <v>48</v>
      </c>
      <c r="G116" s="17">
        <f t="shared" si="7"/>
        <v>90.833333333333329</v>
      </c>
    </row>
    <row r="117" spans="1:7" x14ac:dyDescent="0.25">
      <c r="A117" t="s">
        <v>178</v>
      </c>
      <c r="B117" t="s">
        <v>179</v>
      </c>
      <c r="C117">
        <v>9100</v>
      </c>
      <c r="D117" s="4">
        <v>10</v>
      </c>
      <c r="E117" s="4">
        <v>60</v>
      </c>
      <c r="F117" s="17">
        <f t="shared" si="6"/>
        <v>70</v>
      </c>
      <c r="G117" s="17">
        <f t="shared" si="7"/>
        <v>130</v>
      </c>
    </row>
    <row r="118" spans="1:7" x14ac:dyDescent="0.25">
      <c r="A118" t="s">
        <v>180</v>
      </c>
      <c r="B118" t="s">
        <v>181</v>
      </c>
      <c r="C118">
        <v>2919</v>
      </c>
      <c r="D118" s="4">
        <v>3</v>
      </c>
      <c r="E118" s="4">
        <v>16</v>
      </c>
      <c r="F118" s="17">
        <f t="shared" si="6"/>
        <v>19</v>
      </c>
      <c r="G118" s="17">
        <f t="shared" si="7"/>
        <v>153.63157894736841</v>
      </c>
    </row>
    <row r="119" spans="1:7" x14ac:dyDescent="0.25">
      <c r="A119" t="s">
        <v>182</v>
      </c>
      <c r="B119" t="s">
        <v>183</v>
      </c>
      <c r="C119">
        <v>5545</v>
      </c>
      <c r="D119" s="4">
        <v>11</v>
      </c>
      <c r="E119" s="4">
        <v>53</v>
      </c>
      <c r="F119" s="17">
        <f t="shared" si="6"/>
        <v>64</v>
      </c>
      <c r="G119" s="17">
        <f t="shared" si="7"/>
        <v>86.640625</v>
      </c>
    </row>
    <row r="120" spans="1:7" x14ac:dyDescent="0.25">
      <c r="A120" t="s">
        <v>330</v>
      </c>
      <c r="B120" t="s">
        <v>331</v>
      </c>
      <c r="C120">
        <v>6151</v>
      </c>
      <c r="D120" s="4">
        <v>15</v>
      </c>
      <c r="E120" s="4">
        <v>89</v>
      </c>
      <c r="F120" s="17">
        <f t="shared" si="6"/>
        <v>104</v>
      </c>
      <c r="G120" s="17">
        <f t="shared" si="7"/>
        <v>59.144230769230766</v>
      </c>
    </row>
    <row r="121" spans="1:7" x14ac:dyDescent="0.25">
      <c r="A121" t="s">
        <v>184</v>
      </c>
      <c r="B121" t="s">
        <v>185</v>
      </c>
      <c r="C121">
        <v>10020</v>
      </c>
      <c r="D121" s="4">
        <v>77</v>
      </c>
      <c r="E121" s="4">
        <v>303</v>
      </c>
      <c r="F121" s="17">
        <f t="shared" si="6"/>
        <v>380</v>
      </c>
      <c r="G121" s="17">
        <f t="shared" si="7"/>
        <v>26.368421052631579</v>
      </c>
    </row>
    <row r="122" spans="1:7" x14ac:dyDescent="0.25">
      <c r="A122" t="s">
        <v>186</v>
      </c>
      <c r="B122" t="s">
        <v>187</v>
      </c>
      <c r="C122">
        <v>13575</v>
      </c>
      <c r="D122" s="4">
        <v>46</v>
      </c>
      <c r="E122" s="4">
        <v>278</v>
      </c>
      <c r="F122" s="17">
        <f t="shared" si="6"/>
        <v>324</v>
      </c>
      <c r="G122" s="17">
        <f t="shared" si="7"/>
        <v>41.898148148148145</v>
      </c>
    </row>
    <row r="123" spans="1:7" x14ac:dyDescent="0.25">
      <c r="A123" t="s">
        <v>188</v>
      </c>
      <c r="B123" t="s">
        <v>189</v>
      </c>
      <c r="C123">
        <v>13704</v>
      </c>
      <c r="D123" s="4">
        <v>17</v>
      </c>
      <c r="E123" s="4">
        <v>62</v>
      </c>
      <c r="F123" s="17">
        <f t="shared" si="6"/>
        <v>79</v>
      </c>
      <c r="G123" s="17">
        <f t="shared" si="7"/>
        <v>173.46835443037975</v>
      </c>
    </row>
    <row r="124" spans="1:7" x14ac:dyDescent="0.25">
      <c r="A124" t="s">
        <v>190</v>
      </c>
      <c r="B124" t="s">
        <v>191</v>
      </c>
      <c r="C124">
        <v>2300</v>
      </c>
      <c r="D124" s="4">
        <v>1</v>
      </c>
      <c r="E124" s="4">
        <v>7</v>
      </c>
      <c r="F124" s="17">
        <f t="shared" si="6"/>
        <v>8</v>
      </c>
      <c r="G124" s="17">
        <f t="shared" si="7"/>
        <v>287.5</v>
      </c>
    </row>
    <row r="125" spans="1:7" x14ac:dyDescent="0.25">
      <c r="A125" t="s">
        <v>192</v>
      </c>
      <c r="B125" t="s">
        <v>193</v>
      </c>
      <c r="C125">
        <v>16445</v>
      </c>
      <c r="D125" s="4">
        <v>35</v>
      </c>
      <c r="E125" s="4">
        <v>174</v>
      </c>
      <c r="F125" s="17">
        <f t="shared" si="6"/>
        <v>209</v>
      </c>
      <c r="G125" s="17">
        <f t="shared" si="7"/>
        <v>78.684210526315795</v>
      </c>
    </row>
    <row r="126" spans="1:7" x14ac:dyDescent="0.25">
      <c r="A126" t="s">
        <v>384</v>
      </c>
      <c r="B126" t="s">
        <v>385</v>
      </c>
      <c r="C126">
        <v>2830</v>
      </c>
      <c r="D126" s="4">
        <v>6</v>
      </c>
      <c r="E126" s="4">
        <v>33</v>
      </c>
      <c r="F126" s="17">
        <f t="shared" si="6"/>
        <v>39</v>
      </c>
      <c r="G126" s="17">
        <f t="shared" si="7"/>
        <v>72.564102564102569</v>
      </c>
    </row>
    <row r="127" spans="1:7" x14ac:dyDescent="0.25">
      <c r="A127" t="s">
        <v>194</v>
      </c>
      <c r="B127" t="s">
        <v>195</v>
      </c>
      <c r="C127">
        <v>8327</v>
      </c>
      <c r="D127" s="4">
        <v>8</v>
      </c>
      <c r="E127" s="4">
        <v>30</v>
      </c>
      <c r="F127" s="17">
        <f t="shared" si="6"/>
        <v>38</v>
      </c>
      <c r="G127" s="17">
        <f t="shared" si="7"/>
        <v>219.13157894736841</v>
      </c>
    </row>
    <row r="128" spans="1:7" x14ac:dyDescent="0.25">
      <c r="A128" t="s">
        <v>344</v>
      </c>
      <c r="B128" t="s">
        <v>345</v>
      </c>
      <c r="C128">
        <v>6376</v>
      </c>
      <c r="D128" s="4">
        <v>7</v>
      </c>
      <c r="E128" s="4">
        <v>36</v>
      </c>
      <c r="F128" s="17">
        <f t="shared" si="6"/>
        <v>43</v>
      </c>
      <c r="G128" s="17">
        <f t="shared" si="7"/>
        <v>148.27906976744185</v>
      </c>
    </row>
    <row r="129" spans="1:7" x14ac:dyDescent="0.25">
      <c r="A129" t="s">
        <v>196</v>
      </c>
      <c r="B129" t="s">
        <v>197</v>
      </c>
      <c r="C129">
        <v>16843</v>
      </c>
      <c r="D129" s="4">
        <v>0</v>
      </c>
      <c r="E129" s="4">
        <v>0</v>
      </c>
      <c r="F129" s="17">
        <f t="shared" si="6"/>
        <v>0</v>
      </c>
      <c r="G129" s="17">
        <f t="shared" si="7"/>
        <v>0</v>
      </c>
    </row>
    <row r="130" spans="1:7" x14ac:dyDescent="0.25">
      <c r="A130" t="s">
        <v>198</v>
      </c>
      <c r="B130" t="s">
        <v>199</v>
      </c>
      <c r="C130">
        <v>5762</v>
      </c>
      <c r="D130" s="4">
        <v>10</v>
      </c>
      <c r="E130" s="4">
        <v>41</v>
      </c>
      <c r="F130" s="17">
        <f t="shared" ref="F130:F161" si="8">D130+E130</f>
        <v>51</v>
      </c>
      <c r="G130" s="17">
        <f t="shared" ref="G130:G161" si="9">IFERROR(C130/F130,0)</f>
        <v>112.98039215686275</v>
      </c>
    </row>
    <row r="131" spans="1:7" x14ac:dyDescent="0.25">
      <c r="A131" t="s">
        <v>200</v>
      </c>
      <c r="B131" t="s">
        <v>201</v>
      </c>
      <c r="C131">
        <v>20267</v>
      </c>
      <c r="D131" s="4">
        <v>0</v>
      </c>
      <c r="E131" s="4">
        <v>0</v>
      </c>
      <c r="F131" s="17">
        <f t="shared" si="8"/>
        <v>0</v>
      </c>
      <c r="G131" s="17">
        <f t="shared" si="9"/>
        <v>0</v>
      </c>
    </row>
    <row r="132" spans="1:7" x14ac:dyDescent="0.25">
      <c r="A132" t="s">
        <v>202</v>
      </c>
      <c r="B132" t="s">
        <v>203</v>
      </c>
      <c r="C132">
        <v>12451</v>
      </c>
      <c r="D132" s="4">
        <v>41</v>
      </c>
      <c r="E132" s="4">
        <v>228</v>
      </c>
      <c r="F132" s="17">
        <f t="shared" si="8"/>
        <v>269</v>
      </c>
      <c r="G132" s="17">
        <f t="shared" si="9"/>
        <v>46.286245353159849</v>
      </c>
    </row>
    <row r="133" spans="1:7" x14ac:dyDescent="0.25">
      <c r="A133" t="s">
        <v>204</v>
      </c>
      <c r="B133" t="s">
        <v>205</v>
      </c>
      <c r="C133">
        <v>7681</v>
      </c>
      <c r="D133" s="4">
        <v>13</v>
      </c>
      <c r="E133" s="4">
        <v>53</v>
      </c>
      <c r="F133" s="17">
        <f t="shared" si="8"/>
        <v>66</v>
      </c>
      <c r="G133" s="17">
        <f t="shared" si="9"/>
        <v>116.37878787878788</v>
      </c>
    </row>
    <row r="134" spans="1:7" x14ac:dyDescent="0.25">
      <c r="A134" t="s">
        <v>206</v>
      </c>
      <c r="B134" t="s">
        <v>207</v>
      </c>
      <c r="C134">
        <v>13233</v>
      </c>
      <c r="D134" s="4">
        <v>20</v>
      </c>
      <c r="E134" s="4">
        <v>94</v>
      </c>
      <c r="F134" s="17">
        <f t="shared" si="8"/>
        <v>114</v>
      </c>
      <c r="G134" s="17">
        <f t="shared" si="9"/>
        <v>116.07894736842105</v>
      </c>
    </row>
    <row r="135" spans="1:7" x14ac:dyDescent="0.25">
      <c r="A135" t="s">
        <v>208</v>
      </c>
      <c r="B135" t="s">
        <v>209</v>
      </c>
      <c r="C135">
        <v>8949</v>
      </c>
      <c r="D135" s="4">
        <v>30</v>
      </c>
      <c r="E135" s="4">
        <v>166</v>
      </c>
      <c r="F135" s="17">
        <f t="shared" si="8"/>
        <v>196</v>
      </c>
      <c r="G135" s="17">
        <f t="shared" si="9"/>
        <v>45.658163265306122</v>
      </c>
    </row>
    <row r="136" spans="1:7" x14ac:dyDescent="0.25">
      <c r="A136" t="s">
        <v>210</v>
      </c>
      <c r="B136" t="s">
        <v>211</v>
      </c>
      <c r="C136">
        <v>17702</v>
      </c>
      <c r="D136" s="4">
        <v>20</v>
      </c>
      <c r="E136" s="4">
        <v>98</v>
      </c>
      <c r="F136" s="17">
        <f t="shared" si="8"/>
        <v>118</v>
      </c>
      <c r="G136" s="17">
        <f t="shared" si="9"/>
        <v>150.01694915254237</v>
      </c>
    </row>
    <row r="137" spans="1:7" x14ac:dyDescent="0.25">
      <c r="A137" t="s">
        <v>212</v>
      </c>
      <c r="B137" t="s">
        <v>213</v>
      </c>
      <c r="C137">
        <v>12496</v>
      </c>
      <c r="D137" s="4">
        <v>26</v>
      </c>
      <c r="E137" s="4">
        <v>153</v>
      </c>
      <c r="F137" s="17">
        <f t="shared" si="8"/>
        <v>179</v>
      </c>
      <c r="G137" s="17">
        <f t="shared" si="9"/>
        <v>69.810055865921782</v>
      </c>
    </row>
    <row r="138" spans="1:7" x14ac:dyDescent="0.25">
      <c r="A138" t="s">
        <v>214</v>
      </c>
      <c r="B138" t="s">
        <v>215</v>
      </c>
      <c r="C138">
        <v>6405</v>
      </c>
      <c r="D138" s="4">
        <v>12</v>
      </c>
      <c r="E138" s="4">
        <v>50</v>
      </c>
      <c r="F138" s="17">
        <f t="shared" si="8"/>
        <v>62</v>
      </c>
      <c r="G138" s="17">
        <f t="shared" si="9"/>
        <v>103.30645161290323</v>
      </c>
    </row>
    <row r="139" spans="1:7" x14ac:dyDescent="0.25">
      <c r="A139" t="s">
        <v>216</v>
      </c>
      <c r="B139" t="s">
        <v>217</v>
      </c>
      <c r="C139">
        <v>13314</v>
      </c>
      <c r="D139" s="4">
        <v>24</v>
      </c>
      <c r="E139" s="4">
        <v>162</v>
      </c>
      <c r="F139" s="17">
        <f t="shared" si="8"/>
        <v>186</v>
      </c>
      <c r="G139" s="17">
        <f t="shared" si="9"/>
        <v>71.58064516129032</v>
      </c>
    </row>
    <row r="140" spans="1:7" x14ac:dyDescent="0.25">
      <c r="A140" t="s">
        <v>218</v>
      </c>
      <c r="B140" t="s">
        <v>219</v>
      </c>
      <c r="C140">
        <v>7959</v>
      </c>
      <c r="D140" s="4">
        <v>28</v>
      </c>
      <c r="E140" s="4">
        <v>151</v>
      </c>
      <c r="F140" s="17">
        <f t="shared" si="8"/>
        <v>179</v>
      </c>
      <c r="G140" s="17">
        <f t="shared" si="9"/>
        <v>44.463687150837991</v>
      </c>
    </row>
    <row r="141" spans="1:7" x14ac:dyDescent="0.25">
      <c r="A141" t="s">
        <v>220</v>
      </c>
      <c r="B141" t="s">
        <v>221</v>
      </c>
      <c r="C141">
        <v>4357</v>
      </c>
      <c r="D141" s="4">
        <v>12</v>
      </c>
      <c r="E141" s="4">
        <v>61</v>
      </c>
      <c r="F141" s="17">
        <f t="shared" si="8"/>
        <v>73</v>
      </c>
      <c r="G141" s="17">
        <f t="shared" si="9"/>
        <v>59.684931506849317</v>
      </c>
    </row>
    <row r="142" spans="1:7" x14ac:dyDescent="0.25">
      <c r="A142" t="s">
        <v>222</v>
      </c>
      <c r="B142" t="s">
        <v>223</v>
      </c>
      <c r="C142">
        <v>7193</v>
      </c>
      <c r="D142" s="4">
        <v>11</v>
      </c>
      <c r="E142" s="4">
        <v>85</v>
      </c>
      <c r="F142" s="17">
        <f t="shared" si="8"/>
        <v>96</v>
      </c>
      <c r="G142" s="17">
        <f t="shared" si="9"/>
        <v>74.927083333333329</v>
      </c>
    </row>
    <row r="143" spans="1:7" x14ac:dyDescent="0.25">
      <c r="A143" t="s">
        <v>224</v>
      </c>
      <c r="B143" t="s">
        <v>225</v>
      </c>
      <c r="C143">
        <v>14944</v>
      </c>
      <c r="D143" s="4">
        <v>13</v>
      </c>
      <c r="E143" s="4">
        <v>65</v>
      </c>
      <c r="F143" s="17">
        <f t="shared" si="8"/>
        <v>78</v>
      </c>
      <c r="G143" s="17">
        <f t="shared" si="9"/>
        <v>191.58974358974359</v>
      </c>
    </row>
    <row r="144" spans="1:7" x14ac:dyDescent="0.25">
      <c r="A144" t="s">
        <v>226</v>
      </c>
      <c r="B144" t="s">
        <v>227</v>
      </c>
      <c r="C144">
        <v>32178</v>
      </c>
      <c r="D144" s="4">
        <v>78</v>
      </c>
      <c r="E144" s="4">
        <v>456</v>
      </c>
      <c r="F144" s="17">
        <f t="shared" si="8"/>
        <v>534</v>
      </c>
      <c r="G144" s="17">
        <f t="shared" si="9"/>
        <v>60.258426966292134</v>
      </c>
    </row>
    <row r="145" spans="1:7" x14ac:dyDescent="0.25">
      <c r="A145" t="s">
        <v>228</v>
      </c>
      <c r="B145" t="s">
        <v>229</v>
      </c>
      <c r="C145">
        <v>4797</v>
      </c>
      <c r="D145" s="4">
        <v>11</v>
      </c>
      <c r="E145" s="4">
        <v>77</v>
      </c>
      <c r="F145" s="17">
        <f t="shared" si="8"/>
        <v>88</v>
      </c>
      <c r="G145" s="17">
        <f t="shared" si="9"/>
        <v>54.511363636363633</v>
      </c>
    </row>
    <row r="146" spans="1:7" x14ac:dyDescent="0.25">
      <c r="A146" t="s">
        <v>230</v>
      </c>
      <c r="B146" t="s">
        <v>231</v>
      </c>
      <c r="C146">
        <v>4427</v>
      </c>
      <c r="D146" s="4">
        <v>3</v>
      </c>
      <c r="E146" s="4">
        <v>18</v>
      </c>
      <c r="F146" s="17">
        <f t="shared" si="8"/>
        <v>21</v>
      </c>
      <c r="G146" s="17">
        <f t="shared" si="9"/>
        <v>210.8095238095238</v>
      </c>
    </row>
    <row r="147" spans="1:7" x14ac:dyDescent="0.25">
      <c r="A147" t="s">
        <v>232</v>
      </c>
      <c r="B147" t="s">
        <v>233</v>
      </c>
      <c r="C147">
        <v>40727</v>
      </c>
      <c r="D147" s="4">
        <v>53</v>
      </c>
      <c r="E147" s="4">
        <v>281</v>
      </c>
      <c r="F147" s="17">
        <f t="shared" si="8"/>
        <v>334</v>
      </c>
      <c r="G147" s="17">
        <f t="shared" si="9"/>
        <v>121.93712574850299</v>
      </c>
    </row>
    <row r="148" spans="1:7" x14ac:dyDescent="0.25">
      <c r="A148" t="s">
        <v>234</v>
      </c>
      <c r="B148" t="s">
        <v>235</v>
      </c>
      <c r="C148">
        <v>16504</v>
      </c>
      <c r="D148" s="4">
        <v>22</v>
      </c>
      <c r="E148" s="4">
        <v>125</v>
      </c>
      <c r="F148" s="17">
        <f t="shared" si="8"/>
        <v>147</v>
      </c>
      <c r="G148" s="17">
        <f t="shared" si="9"/>
        <v>112.27210884353741</v>
      </c>
    </row>
    <row r="149" spans="1:7" x14ac:dyDescent="0.25">
      <c r="A149" t="s">
        <v>236</v>
      </c>
      <c r="B149" t="s">
        <v>237</v>
      </c>
      <c r="C149">
        <v>4922</v>
      </c>
      <c r="D149" s="4">
        <v>10</v>
      </c>
      <c r="E149" s="4">
        <v>48</v>
      </c>
      <c r="F149" s="17">
        <f t="shared" si="8"/>
        <v>58</v>
      </c>
      <c r="G149" s="17">
        <f t="shared" si="9"/>
        <v>84.862068965517238</v>
      </c>
    </row>
    <row r="150" spans="1:7" x14ac:dyDescent="0.25">
      <c r="A150" t="s">
        <v>396</v>
      </c>
      <c r="B150" t="s">
        <v>397</v>
      </c>
      <c r="C150">
        <v>1973</v>
      </c>
      <c r="D150" s="4">
        <v>2</v>
      </c>
      <c r="E150" s="4">
        <v>10</v>
      </c>
      <c r="F150" s="17">
        <f t="shared" si="8"/>
        <v>12</v>
      </c>
      <c r="G150" s="17">
        <f t="shared" si="9"/>
        <v>164.41666666666666</v>
      </c>
    </row>
    <row r="151" spans="1:7" x14ac:dyDescent="0.25">
      <c r="A151" t="s">
        <v>238</v>
      </c>
      <c r="B151" t="s">
        <v>239</v>
      </c>
      <c r="C151">
        <v>42939</v>
      </c>
      <c r="D151" s="4">
        <v>68</v>
      </c>
      <c r="E151" s="4">
        <v>367</v>
      </c>
      <c r="F151" s="17">
        <f t="shared" si="8"/>
        <v>435</v>
      </c>
      <c r="G151" s="17">
        <f t="shared" si="9"/>
        <v>98.710344827586212</v>
      </c>
    </row>
    <row r="152" spans="1:7" x14ac:dyDescent="0.25">
      <c r="A152" t="s">
        <v>240</v>
      </c>
      <c r="B152" t="s">
        <v>241</v>
      </c>
      <c r="C152">
        <v>7658</v>
      </c>
      <c r="D152" s="4">
        <v>0</v>
      </c>
      <c r="E152" s="4">
        <v>0</v>
      </c>
      <c r="F152" s="17">
        <f t="shared" si="8"/>
        <v>0</v>
      </c>
      <c r="G152" s="17">
        <f t="shared" si="9"/>
        <v>0</v>
      </c>
    </row>
    <row r="153" spans="1:7" x14ac:dyDescent="0.25">
      <c r="A153" t="s">
        <v>242</v>
      </c>
      <c r="B153" t="s">
        <v>243</v>
      </c>
      <c r="C153">
        <v>4305</v>
      </c>
      <c r="D153" s="4">
        <v>6</v>
      </c>
      <c r="E153" s="4">
        <v>23</v>
      </c>
      <c r="F153" s="17">
        <f t="shared" si="8"/>
        <v>29</v>
      </c>
      <c r="G153" s="17">
        <f t="shared" si="9"/>
        <v>148.44827586206895</v>
      </c>
    </row>
    <row r="154" spans="1:7" x14ac:dyDescent="0.25">
      <c r="A154" t="s">
        <v>244</v>
      </c>
      <c r="B154" t="s">
        <v>245</v>
      </c>
      <c r="C154">
        <v>4685</v>
      </c>
      <c r="D154" s="4">
        <v>4</v>
      </c>
      <c r="E154" s="4">
        <v>12</v>
      </c>
      <c r="F154" s="17">
        <f t="shared" si="8"/>
        <v>16</v>
      </c>
      <c r="G154" s="17">
        <f t="shared" si="9"/>
        <v>292.8125</v>
      </c>
    </row>
    <row r="155" spans="1:7" x14ac:dyDescent="0.25">
      <c r="A155" t="s">
        <v>398</v>
      </c>
      <c r="B155" t="s">
        <v>399</v>
      </c>
      <c r="C155">
        <v>1501</v>
      </c>
      <c r="D155" s="4">
        <v>8</v>
      </c>
      <c r="E155" s="4">
        <v>30</v>
      </c>
      <c r="F155" s="17">
        <f t="shared" si="8"/>
        <v>38</v>
      </c>
      <c r="G155" s="17">
        <f t="shared" si="9"/>
        <v>39.5</v>
      </c>
    </row>
    <row r="156" spans="1:7" x14ac:dyDescent="0.25">
      <c r="A156" t="s">
        <v>246</v>
      </c>
      <c r="B156" t="s">
        <v>247</v>
      </c>
      <c r="C156">
        <v>9604</v>
      </c>
      <c r="D156" s="4">
        <v>24</v>
      </c>
      <c r="E156" s="4">
        <v>116</v>
      </c>
      <c r="F156" s="17">
        <f t="shared" si="8"/>
        <v>140</v>
      </c>
      <c r="G156" s="17">
        <f t="shared" si="9"/>
        <v>68.599999999999994</v>
      </c>
    </row>
    <row r="157" spans="1:7" x14ac:dyDescent="0.25">
      <c r="A157" t="s">
        <v>248</v>
      </c>
      <c r="B157" t="s">
        <v>249</v>
      </c>
      <c r="C157">
        <v>14244</v>
      </c>
      <c r="D157" s="4">
        <v>21</v>
      </c>
      <c r="E157" s="4">
        <v>91</v>
      </c>
      <c r="F157" s="17">
        <f t="shared" si="8"/>
        <v>112</v>
      </c>
      <c r="G157" s="17">
        <f t="shared" si="9"/>
        <v>127.17857142857143</v>
      </c>
    </row>
    <row r="158" spans="1:7" x14ac:dyDescent="0.25">
      <c r="A158" t="s">
        <v>250</v>
      </c>
      <c r="B158" t="s">
        <v>251</v>
      </c>
      <c r="C158">
        <v>5437</v>
      </c>
      <c r="D158" s="4">
        <v>5</v>
      </c>
      <c r="E158" s="4">
        <v>25</v>
      </c>
      <c r="F158" s="17">
        <f t="shared" si="8"/>
        <v>30</v>
      </c>
      <c r="G158" s="17">
        <f t="shared" si="9"/>
        <v>181.23333333333332</v>
      </c>
    </row>
    <row r="159" spans="1:7" x14ac:dyDescent="0.25">
      <c r="A159" t="s">
        <v>252</v>
      </c>
      <c r="B159" t="s">
        <v>253</v>
      </c>
      <c r="C159">
        <v>10447</v>
      </c>
      <c r="D159" s="4">
        <v>16</v>
      </c>
      <c r="E159" s="4">
        <v>45</v>
      </c>
      <c r="F159" s="17">
        <f t="shared" si="8"/>
        <v>61</v>
      </c>
      <c r="G159" s="17">
        <f t="shared" si="9"/>
        <v>171.26229508196721</v>
      </c>
    </row>
    <row r="160" spans="1:7" x14ac:dyDescent="0.25">
      <c r="A160" t="s">
        <v>254</v>
      </c>
      <c r="B160" t="s">
        <v>255</v>
      </c>
      <c r="C160">
        <v>29981</v>
      </c>
      <c r="D160" s="4">
        <v>63</v>
      </c>
      <c r="E160" s="4">
        <v>282</v>
      </c>
      <c r="F160" s="17">
        <f t="shared" si="8"/>
        <v>345</v>
      </c>
      <c r="G160" s="17">
        <f t="shared" si="9"/>
        <v>86.901449275362324</v>
      </c>
    </row>
    <row r="161" spans="1:7" x14ac:dyDescent="0.25">
      <c r="A161" t="s">
        <v>256</v>
      </c>
      <c r="B161" t="s">
        <v>257</v>
      </c>
      <c r="C161">
        <v>25508</v>
      </c>
      <c r="D161" s="4">
        <v>46</v>
      </c>
      <c r="E161" s="4">
        <v>308</v>
      </c>
      <c r="F161" s="17">
        <f t="shared" si="8"/>
        <v>354</v>
      </c>
      <c r="G161" s="17">
        <f t="shared" si="9"/>
        <v>72.056497175141246</v>
      </c>
    </row>
    <row r="162" spans="1:7" x14ac:dyDescent="0.25">
      <c r="A162" t="s">
        <v>258</v>
      </c>
      <c r="B162" t="s">
        <v>259</v>
      </c>
      <c r="C162">
        <v>2577</v>
      </c>
      <c r="D162" s="4">
        <v>9</v>
      </c>
      <c r="E162" s="4">
        <v>44</v>
      </c>
      <c r="F162" s="17">
        <f t="shared" ref="F162:F193" si="10">D162+E162</f>
        <v>53</v>
      </c>
      <c r="G162" s="17">
        <f t="shared" ref="G162:G193" si="11">IFERROR(C162/F162,0)</f>
        <v>48.622641509433961</v>
      </c>
    </row>
    <row r="163" spans="1:7" x14ac:dyDescent="0.25">
      <c r="A163" t="s">
        <v>260</v>
      </c>
      <c r="B163" t="s">
        <v>261</v>
      </c>
      <c r="C163">
        <v>6668</v>
      </c>
      <c r="D163" s="4">
        <v>21</v>
      </c>
      <c r="E163" s="4">
        <v>195</v>
      </c>
      <c r="F163" s="17">
        <f t="shared" si="10"/>
        <v>216</v>
      </c>
      <c r="G163" s="17">
        <f t="shared" si="11"/>
        <v>30.87037037037037</v>
      </c>
    </row>
    <row r="164" spans="1:7" x14ac:dyDescent="0.25">
      <c r="A164" t="s">
        <v>350</v>
      </c>
      <c r="B164" t="s">
        <v>351</v>
      </c>
      <c r="C164">
        <v>4653</v>
      </c>
      <c r="D164" s="4">
        <v>6</v>
      </c>
      <c r="E164" s="4">
        <v>14</v>
      </c>
      <c r="F164" s="17">
        <f t="shared" si="10"/>
        <v>20</v>
      </c>
      <c r="G164" s="17">
        <f t="shared" si="11"/>
        <v>232.65</v>
      </c>
    </row>
    <row r="165" spans="1:7" x14ac:dyDescent="0.25">
      <c r="A165" t="s">
        <v>380</v>
      </c>
      <c r="B165" t="s">
        <v>381</v>
      </c>
      <c r="C165">
        <v>3404</v>
      </c>
      <c r="D165" s="4">
        <v>8</v>
      </c>
      <c r="E165" s="4">
        <v>34</v>
      </c>
      <c r="F165" s="17">
        <f t="shared" si="10"/>
        <v>42</v>
      </c>
      <c r="G165" s="17">
        <f t="shared" si="11"/>
        <v>81.047619047619051</v>
      </c>
    </row>
    <row r="166" spans="1:7" x14ac:dyDescent="0.25">
      <c r="A166" t="s">
        <v>262</v>
      </c>
      <c r="B166" t="s">
        <v>263</v>
      </c>
      <c r="C166">
        <v>9385</v>
      </c>
      <c r="D166" s="4">
        <v>27</v>
      </c>
      <c r="E166" s="4">
        <v>123</v>
      </c>
      <c r="F166" s="17">
        <f t="shared" si="10"/>
        <v>150</v>
      </c>
      <c r="G166" s="17">
        <f t="shared" si="11"/>
        <v>62.56666666666667</v>
      </c>
    </row>
    <row r="167" spans="1:7" x14ac:dyDescent="0.25">
      <c r="A167" t="s">
        <v>264</v>
      </c>
      <c r="B167" t="s">
        <v>265</v>
      </c>
      <c r="C167">
        <v>3221</v>
      </c>
      <c r="D167" s="4">
        <v>3</v>
      </c>
      <c r="E167" s="4">
        <v>10</v>
      </c>
      <c r="F167" s="17">
        <f t="shared" si="10"/>
        <v>13</v>
      </c>
      <c r="G167" s="17">
        <f t="shared" si="11"/>
        <v>247.76923076923077</v>
      </c>
    </row>
    <row r="168" spans="1:7" x14ac:dyDescent="0.25">
      <c r="A168" t="s">
        <v>266</v>
      </c>
      <c r="B168" t="s">
        <v>267</v>
      </c>
      <c r="C168">
        <v>28719</v>
      </c>
      <c r="D168" s="4">
        <v>78</v>
      </c>
      <c r="E168" s="4">
        <v>405</v>
      </c>
      <c r="F168" s="17">
        <f t="shared" si="10"/>
        <v>483</v>
      </c>
      <c r="G168" s="17">
        <f t="shared" si="11"/>
        <v>59.45962732919255</v>
      </c>
    </row>
    <row r="169" spans="1:7" x14ac:dyDescent="0.25">
      <c r="A169" t="s">
        <v>268</v>
      </c>
      <c r="B169" t="s">
        <v>269</v>
      </c>
      <c r="C169">
        <v>4203</v>
      </c>
      <c r="D169" s="4">
        <v>27</v>
      </c>
      <c r="E169" s="4">
        <v>154</v>
      </c>
      <c r="F169" s="17">
        <f t="shared" si="10"/>
        <v>181</v>
      </c>
      <c r="G169" s="17">
        <f t="shared" si="11"/>
        <v>23.22099447513812</v>
      </c>
    </row>
    <row r="170" spans="1:7" x14ac:dyDescent="0.25">
      <c r="A170" t="s">
        <v>332</v>
      </c>
      <c r="B170" t="s">
        <v>333</v>
      </c>
      <c r="C170">
        <v>8041</v>
      </c>
      <c r="D170" s="4">
        <v>11</v>
      </c>
      <c r="E170" s="4">
        <v>59</v>
      </c>
      <c r="F170" s="17">
        <f t="shared" si="10"/>
        <v>70</v>
      </c>
      <c r="G170" s="17">
        <f t="shared" si="11"/>
        <v>114.87142857142857</v>
      </c>
    </row>
    <row r="171" spans="1:7" x14ac:dyDescent="0.25">
      <c r="A171" t="s">
        <v>270</v>
      </c>
      <c r="B171" t="s">
        <v>271</v>
      </c>
      <c r="C171">
        <v>30497</v>
      </c>
      <c r="D171" s="4">
        <v>68</v>
      </c>
      <c r="E171" s="4">
        <v>388</v>
      </c>
      <c r="F171" s="17">
        <f t="shared" si="10"/>
        <v>456</v>
      </c>
      <c r="G171" s="17">
        <f t="shared" si="11"/>
        <v>66.879385964912274</v>
      </c>
    </row>
    <row r="172" spans="1:7" x14ac:dyDescent="0.25">
      <c r="A172" t="s">
        <v>272</v>
      </c>
      <c r="B172" t="s">
        <v>273</v>
      </c>
      <c r="C172">
        <v>12175</v>
      </c>
      <c r="D172" s="4">
        <v>21</v>
      </c>
      <c r="E172" s="4">
        <v>107</v>
      </c>
      <c r="F172" s="17">
        <f t="shared" si="10"/>
        <v>128</v>
      </c>
      <c r="G172" s="17">
        <f t="shared" si="11"/>
        <v>95.1171875</v>
      </c>
    </row>
    <row r="173" spans="1:7" x14ac:dyDescent="0.25">
      <c r="A173" t="s">
        <v>274</v>
      </c>
      <c r="B173" t="s">
        <v>275</v>
      </c>
      <c r="C173">
        <v>31133</v>
      </c>
      <c r="D173" s="4">
        <v>53</v>
      </c>
      <c r="E173" s="4">
        <v>333</v>
      </c>
      <c r="F173" s="17">
        <f t="shared" si="10"/>
        <v>386</v>
      </c>
      <c r="G173" s="17">
        <f t="shared" si="11"/>
        <v>80.655440414507765</v>
      </c>
    </row>
    <row r="174" spans="1:7" x14ac:dyDescent="0.25">
      <c r="A174" t="s">
        <v>276</v>
      </c>
      <c r="B174" t="s">
        <v>277</v>
      </c>
      <c r="C174">
        <v>25064</v>
      </c>
      <c r="D174" s="4">
        <v>33</v>
      </c>
      <c r="E174" s="4">
        <v>165</v>
      </c>
      <c r="F174" s="17">
        <f t="shared" si="10"/>
        <v>198</v>
      </c>
      <c r="G174" s="17">
        <f t="shared" si="11"/>
        <v>126.58585858585859</v>
      </c>
    </row>
    <row r="175" spans="1:7" x14ac:dyDescent="0.25">
      <c r="A175" t="s">
        <v>278</v>
      </c>
      <c r="B175" t="s">
        <v>279</v>
      </c>
      <c r="C175">
        <v>19425</v>
      </c>
      <c r="D175" s="4">
        <v>39</v>
      </c>
      <c r="E175" s="4">
        <v>88</v>
      </c>
      <c r="F175" s="17">
        <f t="shared" si="10"/>
        <v>127</v>
      </c>
      <c r="G175" s="17">
        <f t="shared" si="11"/>
        <v>152.95275590551182</v>
      </c>
    </row>
    <row r="176" spans="1:7" x14ac:dyDescent="0.25">
      <c r="A176" t="s">
        <v>280</v>
      </c>
      <c r="B176" t="s">
        <v>281</v>
      </c>
      <c r="C176">
        <v>184454</v>
      </c>
      <c r="D176" s="4">
        <v>350</v>
      </c>
      <c r="E176" s="4">
        <v>2009</v>
      </c>
      <c r="F176" s="17">
        <f t="shared" si="10"/>
        <v>2359</v>
      </c>
      <c r="G176" s="17">
        <f t="shared" si="11"/>
        <v>78.191606612971597</v>
      </c>
    </row>
    <row r="177" spans="1:7" x14ac:dyDescent="0.25">
      <c r="A177" t="s">
        <v>282</v>
      </c>
      <c r="B177" t="s">
        <v>283</v>
      </c>
      <c r="C177">
        <v>46421</v>
      </c>
      <c r="D177" s="4">
        <v>91</v>
      </c>
      <c r="E177" s="4">
        <v>485</v>
      </c>
      <c r="F177" s="17">
        <f t="shared" si="10"/>
        <v>576</v>
      </c>
      <c r="G177" s="17">
        <f t="shared" si="11"/>
        <v>80.592013888888886</v>
      </c>
    </row>
    <row r="178" spans="1:7" x14ac:dyDescent="0.25">
      <c r="A178" t="s">
        <v>284</v>
      </c>
      <c r="B178" t="s">
        <v>285</v>
      </c>
      <c r="C178">
        <v>350347</v>
      </c>
      <c r="D178" s="4">
        <v>846</v>
      </c>
      <c r="E178" s="4">
        <v>5126</v>
      </c>
      <c r="F178" s="17">
        <f t="shared" si="10"/>
        <v>5972</v>
      </c>
      <c r="G178" s="17">
        <f t="shared" si="11"/>
        <v>58.664936369725382</v>
      </c>
    </row>
    <row r="179" spans="1:7" x14ac:dyDescent="0.25">
      <c r="A179" t="s">
        <v>286</v>
      </c>
      <c r="B179" t="s">
        <v>287</v>
      </c>
      <c r="C179">
        <v>4980</v>
      </c>
      <c r="D179" s="4">
        <v>12</v>
      </c>
      <c r="E179" s="4">
        <v>73</v>
      </c>
      <c r="F179" s="17">
        <f t="shared" si="10"/>
        <v>85</v>
      </c>
      <c r="G179" s="17">
        <f t="shared" si="11"/>
        <v>58.588235294117645</v>
      </c>
    </row>
    <row r="180" spans="1:7" x14ac:dyDescent="0.25">
      <c r="A180" t="s">
        <v>288</v>
      </c>
      <c r="B180" t="s">
        <v>289</v>
      </c>
      <c r="C180">
        <v>11429</v>
      </c>
      <c r="D180" s="4">
        <v>0</v>
      </c>
      <c r="E180" s="4">
        <v>0</v>
      </c>
      <c r="F180" s="17">
        <f t="shared" si="10"/>
        <v>0</v>
      </c>
      <c r="G180" s="17">
        <f t="shared" si="11"/>
        <v>0</v>
      </c>
    </row>
    <row r="181" spans="1:7" x14ac:dyDescent="0.25">
      <c r="A181" t="s">
        <v>290</v>
      </c>
      <c r="B181" t="s">
        <v>291</v>
      </c>
      <c r="C181">
        <v>16295</v>
      </c>
      <c r="D181" s="4">
        <v>73</v>
      </c>
      <c r="E181" s="4">
        <v>490</v>
      </c>
      <c r="F181" s="17">
        <f t="shared" si="10"/>
        <v>563</v>
      </c>
      <c r="G181" s="17">
        <f t="shared" si="11"/>
        <v>28.943161634103021</v>
      </c>
    </row>
    <row r="182" spans="1:7" x14ac:dyDescent="0.25">
      <c r="A182" t="s">
        <v>334</v>
      </c>
      <c r="B182" t="s">
        <v>335</v>
      </c>
      <c r="C182">
        <v>2658</v>
      </c>
      <c r="D182" s="4">
        <v>7</v>
      </c>
      <c r="E182" s="4">
        <v>55</v>
      </c>
      <c r="F182" s="17">
        <f t="shared" si="10"/>
        <v>62</v>
      </c>
      <c r="G182" s="17">
        <f t="shared" si="11"/>
        <v>42.87096774193548</v>
      </c>
    </row>
    <row r="183" spans="1:7" x14ac:dyDescent="0.25">
      <c r="A183" t="s">
        <v>292</v>
      </c>
      <c r="B183" t="s">
        <v>293</v>
      </c>
      <c r="C183">
        <v>53022</v>
      </c>
      <c r="D183" s="4">
        <v>77</v>
      </c>
      <c r="E183" s="4">
        <v>389</v>
      </c>
      <c r="F183" s="17">
        <f t="shared" si="10"/>
        <v>466</v>
      </c>
      <c r="G183" s="17">
        <f t="shared" si="11"/>
        <v>113.78111587982832</v>
      </c>
    </row>
    <row r="184" spans="1:7" x14ac:dyDescent="0.25">
      <c r="A184" t="s">
        <v>294</v>
      </c>
      <c r="B184" t="s">
        <v>295</v>
      </c>
      <c r="C184">
        <v>7039</v>
      </c>
      <c r="D184" s="4">
        <v>13</v>
      </c>
      <c r="E184" s="4">
        <v>64</v>
      </c>
      <c r="F184" s="17">
        <f t="shared" si="10"/>
        <v>77</v>
      </c>
      <c r="G184" s="17">
        <f t="shared" si="11"/>
        <v>91.415584415584419</v>
      </c>
    </row>
    <row r="185" spans="1:7" x14ac:dyDescent="0.25">
      <c r="A185" t="s">
        <v>356</v>
      </c>
      <c r="B185" t="s">
        <v>357</v>
      </c>
      <c r="C185">
        <v>4450</v>
      </c>
      <c r="D185" s="4">
        <v>13</v>
      </c>
      <c r="E185" s="4">
        <v>62</v>
      </c>
      <c r="F185" s="17">
        <f t="shared" si="10"/>
        <v>75</v>
      </c>
      <c r="G185" s="17">
        <f t="shared" si="11"/>
        <v>59.333333333333336</v>
      </c>
    </row>
    <row r="186" spans="1:7" x14ac:dyDescent="0.25">
      <c r="A186" t="s">
        <v>296</v>
      </c>
      <c r="B186" t="s">
        <v>297</v>
      </c>
      <c r="C186">
        <v>17367</v>
      </c>
      <c r="D186" s="4">
        <v>22</v>
      </c>
      <c r="E186" s="4">
        <v>82</v>
      </c>
      <c r="F186" s="17">
        <f t="shared" si="10"/>
        <v>104</v>
      </c>
      <c r="G186" s="17">
        <f t="shared" si="11"/>
        <v>166.99038461538461</v>
      </c>
    </row>
    <row r="187" spans="1:7" x14ac:dyDescent="0.25">
      <c r="A187" t="s">
        <v>298</v>
      </c>
      <c r="B187" t="s">
        <v>299</v>
      </c>
      <c r="C187">
        <v>47272</v>
      </c>
      <c r="D187" s="4">
        <v>74</v>
      </c>
      <c r="E187" s="4">
        <v>488</v>
      </c>
      <c r="F187" s="17">
        <f t="shared" si="10"/>
        <v>562</v>
      </c>
      <c r="G187" s="17">
        <f t="shared" si="11"/>
        <v>84.113879003558722</v>
      </c>
    </row>
    <row r="188" spans="1:7" x14ac:dyDescent="0.25">
      <c r="A188" t="s">
        <v>390</v>
      </c>
      <c r="B188" t="s">
        <v>391</v>
      </c>
      <c r="C188">
        <v>1544</v>
      </c>
      <c r="D188" s="4">
        <v>0</v>
      </c>
      <c r="E188" s="4">
        <v>0</v>
      </c>
      <c r="F188" s="17">
        <f t="shared" si="10"/>
        <v>0</v>
      </c>
      <c r="G188" s="17">
        <f t="shared" si="11"/>
        <v>0</v>
      </c>
    </row>
    <row r="189" spans="1:7" x14ac:dyDescent="0.25">
      <c r="A189" t="s">
        <v>300</v>
      </c>
      <c r="B189" t="s">
        <v>301</v>
      </c>
      <c r="C189">
        <v>12496</v>
      </c>
      <c r="D189" s="4">
        <v>20</v>
      </c>
      <c r="E189" s="4">
        <v>83</v>
      </c>
      <c r="F189" s="17">
        <f t="shared" si="10"/>
        <v>103</v>
      </c>
      <c r="G189" s="17">
        <f t="shared" si="11"/>
        <v>121.32038834951456</v>
      </c>
    </row>
    <row r="190" spans="1:7" x14ac:dyDescent="0.25">
      <c r="A190" t="s">
        <v>302</v>
      </c>
      <c r="B190" t="s">
        <v>303</v>
      </c>
      <c r="C190">
        <v>14685</v>
      </c>
      <c r="D190" s="4">
        <v>0</v>
      </c>
      <c r="E190" s="4">
        <v>0</v>
      </c>
      <c r="F190" s="17">
        <f t="shared" si="10"/>
        <v>0</v>
      </c>
      <c r="G190" s="17">
        <f t="shared" si="11"/>
        <v>0</v>
      </c>
    </row>
    <row r="191" spans="1:7" x14ac:dyDescent="0.25">
      <c r="A191" t="s">
        <v>304</v>
      </c>
      <c r="B191" t="s">
        <v>305</v>
      </c>
      <c r="C191">
        <v>38009</v>
      </c>
      <c r="D191" s="4">
        <v>64</v>
      </c>
      <c r="E191" s="4">
        <v>397</v>
      </c>
      <c r="F191" s="17">
        <f t="shared" si="10"/>
        <v>461</v>
      </c>
      <c r="G191" s="17">
        <f t="shared" si="11"/>
        <v>82.449023861171369</v>
      </c>
    </row>
    <row r="192" spans="1:7" x14ac:dyDescent="0.25">
      <c r="A192" t="s">
        <v>306</v>
      </c>
      <c r="B192" t="s">
        <v>307</v>
      </c>
      <c r="C192">
        <v>14758</v>
      </c>
      <c r="D192" s="4">
        <v>54</v>
      </c>
      <c r="E192" s="4">
        <v>132</v>
      </c>
      <c r="F192" s="17">
        <f t="shared" si="10"/>
        <v>186</v>
      </c>
      <c r="G192" s="17">
        <f t="shared" si="11"/>
        <v>79.344086021505376</v>
      </c>
    </row>
    <row r="193" spans="1:7" x14ac:dyDescent="0.25">
      <c r="A193" t="s">
        <v>308</v>
      </c>
      <c r="B193" t="s">
        <v>309</v>
      </c>
      <c r="C193">
        <v>14075</v>
      </c>
      <c r="D193" s="4">
        <v>27</v>
      </c>
      <c r="E193" s="4">
        <v>122</v>
      </c>
      <c r="F193" s="17">
        <f t="shared" si="10"/>
        <v>149</v>
      </c>
      <c r="G193" s="17">
        <f t="shared" si="11"/>
        <v>94.463087248322154</v>
      </c>
    </row>
    <row r="194" spans="1:7" x14ac:dyDescent="0.25">
      <c r="A194" t="s">
        <v>310</v>
      </c>
      <c r="B194" t="s">
        <v>311</v>
      </c>
      <c r="C194">
        <v>135490</v>
      </c>
      <c r="D194" s="4">
        <v>219</v>
      </c>
      <c r="E194" s="4">
        <v>1266</v>
      </c>
      <c r="F194" s="17">
        <f t="shared" ref="F194" si="12">D194+E194</f>
        <v>1485</v>
      </c>
      <c r="G194" s="17">
        <f t="shared" ref="G194" si="13">IFERROR(C194/F194,0)</f>
        <v>91.239057239057246</v>
      </c>
    </row>
    <row r="196" spans="1:7" x14ac:dyDescent="0.25">
      <c r="A196" s="6" t="s">
        <v>440</v>
      </c>
    </row>
    <row r="197" spans="1:7" x14ac:dyDescent="0.25">
      <c r="A197" t="s">
        <v>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98"/>
  <sheetViews>
    <sheetView workbookViewId="0">
      <selection activeCell="J3" sqref="J3"/>
    </sheetView>
  </sheetViews>
  <sheetFormatPr defaultRowHeight="15" x14ac:dyDescent="0.25"/>
  <sheetData>
    <row r="1" spans="1:10" s="6" customFormat="1" x14ac:dyDescent="0.25">
      <c r="A1" s="6" t="s">
        <v>8</v>
      </c>
      <c r="B1" s="6" t="s">
        <v>9</v>
      </c>
      <c r="C1" s="6" t="s">
        <v>313</v>
      </c>
      <c r="D1" s="6" t="s">
        <v>4</v>
      </c>
      <c r="E1" s="6" t="s">
        <v>312</v>
      </c>
      <c r="F1" s="14" t="s">
        <v>336</v>
      </c>
      <c r="G1" s="14" t="s">
        <v>337</v>
      </c>
      <c r="H1" s="6" t="s">
        <v>338</v>
      </c>
      <c r="I1" s="6" t="s">
        <v>339</v>
      </c>
      <c r="J1" s="6" t="s">
        <v>5</v>
      </c>
    </row>
    <row r="2" spans="1:10" x14ac:dyDescent="0.25">
      <c r="A2" t="s">
        <v>10</v>
      </c>
      <c r="B2" t="s">
        <v>11</v>
      </c>
      <c r="C2">
        <v>2930</v>
      </c>
      <c r="D2">
        <v>4</v>
      </c>
      <c r="E2">
        <v>1</v>
      </c>
      <c r="F2">
        <v>21</v>
      </c>
      <c r="G2">
        <v>2</v>
      </c>
      <c r="H2">
        <f t="shared" ref="H2:H33" si="0">D2+F2</f>
        <v>25</v>
      </c>
      <c r="I2">
        <f t="shared" ref="I2:I33" si="1">E2+G2</f>
        <v>3</v>
      </c>
      <c r="J2" s="5">
        <f>IFERROR(C2/H2,0)</f>
        <v>117.2</v>
      </c>
    </row>
    <row r="3" spans="1:10" x14ac:dyDescent="0.25">
      <c r="A3" t="s">
        <v>12</v>
      </c>
      <c r="B3" t="s">
        <v>13</v>
      </c>
      <c r="C3">
        <v>4439</v>
      </c>
      <c r="D3">
        <v>8</v>
      </c>
      <c r="E3">
        <v>1</v>
      </c>
      <c r="F3">
        <v>9</v>
      </c>
      <c r="G3">
        <v>1</v>
      </c>
      <c r="H3">
        <f t="shared" si="0"/>
        <v>17</v>
      </c>
      <c r="I3">
        <f t="shared" si="1"/>
        <v>2</v>
      </c>
      <c r="J3" s="5">
        <f t="shared" ref="J3:J33" si="2">IFERROR(C3/H3,0)</f>
        <v>261.11764705882354</v>
      </c>
    </row>
    <row r="4" spans="1:10" x14ac:dyDescent="0.25">
      <c r="A4" t="s">
        <v>14</v>
      </c>
      <c r="B4" t="s">
        <v>15</v>
      </c>
      <c r="C4">
        <v>2686</v>
      </c>
      <c r="D4">
        <v>3</v>
      </c>
      <c r="E4">
        <v>1</v>
      </c>
      <c r="F4">
        <v>0</v>
      </c>
      <c r="G4">
        <v>0</v>
      </c>
      <c r="H4">
        <f t="shared" si="0"/>
        <v>3</v>
      </c>
      <c r="I4">
        <f t="shared" si="1"/>
        <v>1</v>
      </c>
      <c r="J4" s="5">
        <f t="shared" si="2"/>
        <v>895.33333333333337</v>
      </c>
    </row>
    <row r="5" spans="1:10" x14ac:dyDescent="0.25">
      <c r="A5" t="s">
        <v>340</v>
      </c>
      <c r="B5" t="s">
        <v>341</v>
      </c>
      <c r="C5">
        <v>5303</v>
      </c>
      <c r="D5">
        <v>0</v>
      </c>
      <c r="E5">
        <v>0</v>
      </c>
      <c r="F5">
        <v>0</v>
      </c>
      <c r="G5">
        <v>0</v>
      </c>
      <c r="H5">
        <f t="shared" si="0"/>
        <v>0</v>
      </c>
      <c r="I5">
        <f t="shared" si="1"/>
        <v>0</v>
      </c>
      <c r="J5" s="5">
        <f t="shared" si="2"/>
        <v>0</v>
      </c>
    </row>
    <row r="6" spans="1:10" x14ac:dyDescent="0.25">
      <c r="A6" t="s">
        <v>362</v>
      </c>
      <c r="B6" t="s">
        <v>363</v>
      </c>
      <c r="C6">
        <v>3531</v>
      </c>
      <c r="D6">
        <v>0</v>
      </c>
      <c r="E6">
        <v>0</v>
      </c>
      <c r="F6">
        <v>0</v>
      </c>
      <c r="G6">
        <v>0</v>
      </c>
      <c r="H6">
        <f t="shared" si="0"/>
        <v>0</v>
      </c>
      <c r="I6">
        <f t="shared" si="1"/>
        <v>0</v>
      </c>
      <c r="J6" s="5">
        <f t="shared" si="2"/>
        <v>0</v>
      </c>
    </row>
    <row r="7" spans="1:10" x14ac:dyDescent="0.25">
      <c r="A7" t="s">
        <v>16</v>
      </c>
      <c r="B7" t="s">
        <v>17</v>
      </c>
      <c r="C7">
        <v>2412</v>
      </c>
      <c r="D7">
        <v>6</v>
      </c>
      <c r="E7">
        <v>1</v>
      </c>
      <c r="F7">
        <v>0</v>
      </c>
      <c r="G7">
        <v>0</v>
      </c>
      <c r="H7">
        <f t="shared" si="0"/>
        <v>6</v>
      </c>
      <c r="I7">
        <f t="shared" si="1"/>
        <v>1</v>
      </c>
      <c r="J7" s="5">
        <f t="shared" si="2"/>
        <v>402</v>
      </c>
    </row>
    <row r="8" spans="1:10" x14ac:dyDescent="0.25">
      <c r="A8" t="s">
        <v>18</v>
      </c>
      <c r="B8" t="s">
        <v>19</v>
      </c>
      <c r="C8">
        <v>5666</v>
      </c>
      <c r="D8">
        <v>12</v>
      </c>
      <c r="E8">
        <v>2</v>
      </c>
      <c r="F8">
        <v>10</v>
      </c>
      <c r="G8">
        <v>1</v>
      </c>
      <c r="H8">
        <f t="shared" si="0"/>
        <v>22</v>
      </c>
      <c r="I8">
        <f t="shared" si="1"/>
        <v>3</v>
      </c>
      <c r="J8" s="5">
        <f t="shared" si="2"/>
        <v>257.54545454545456</v>
      </c>
    </row>
    <row r="9" spans="1:10" x14ac:dyDescent="0.25">
      <c r="A9" t="s">
        <v>394</v>
      </c>
      <c r="B9" t="s">
        <v>395</v>
      </c>
      <c r="C9">
        <v>3082</v>
      </c>
      <c r="D9">
        <v>0</v>
      </c>
      <c r="E9">
        <v>0</v>
      </c>
      <c r="F9">
        <v>0</v>
      </c>
      <c r="G9">
        <v>0</v>
      </c>
      <c r="H9">
        <f t="shared" si="0"/>
        <v>0</v>
      </c>
      <c r="I9">
        <f t="shared" si="1"/>
        <v>0</v>
      </c>
      <c r="J9" s="5">
        <f t="shared" si="2"/>
        <v>0</v>
      </c>
    </row>
    <row r="10" spans="1:10" x14ac:dyDescent="0.25">
      <c r="A10" t="s">
        <v>20</v>
      </c>
      <c r="B10" t="s">
        <v>21</v>
      </c>
      <c r="C10">
        <v>3413</v>
      </c>
      <c r="D10">
        <v>4</v>
      </c>
      <c r="E10">
        <v>1</v>
      </c>
      <c r="F10">
        <v>9</v>
      </c>
      <c r="G10">
        <v>2</v>
      </c>
      <c r="H10">
        <f t="shared" si="0"/>
        <v>13</v>
      </c>
      <c r="I10">
        <f t="shared" si="1"/>
        <v>3</v>
      </c>
      <c r="J10" s="5">
        <f t="shared" si="2"/>
        <v>262.53846153846155</v>
      </c>
    </row>
    <row r="11" spans="1:10" x14ac:dyDescent="0.25">
      <c r="A11" t="s">
        <v>22</v>
      </c>
      <c r="B11" t="s">
        <v>23</v>
      </c>
      <c r="C11">
        <v>5057</v>
      </c>
      <c r="D11">
        <v>12</v>
      </c>
      <c r="E11">
        <v>3</v>
      </c>
      <c r="F11">
        <v>6</v>
      </c>
      <c r="G11">
        <v>1</v>
      </c>
      <c r="H11">
        <f t="shared" si="0"/>
        <v>18</v>
      </c>
      <c r="I11">
        <f t="shared" si="1"/>
        <v>4</v>
      </c>
      <c r="J11" s="5">
        <f t="shared" si="2"/>
        <v>280.94444444444446</v>
      </c>
    </row>
    <row r="12" spans="1:10" x14ac:dyDescent="0.25">
      <c r="A12" t="s">
        <v>24</v>
      </c>
      <c r="B12" t="s">
        <v>25</v>
      </c>
      <c r="C12">
        <v>4913</v>
      </c>
      <c r="D12">
        <v>10</v>
      </c>
      <c r="E12">
        <v>1</v>
      </c>
      <c r="F12">
        <v>8</v>
      </c>
      <c r="G12">
        <v>2</v>
      </c>
      <c r="H12">
        <f t="shared" si="0"/>
        <v>18</v>
      </c>
      <c r="I12">
        <f t="shared" si="1"/>
        <v>3</v>
      </c>
      <c r="J12" s="5">
        <f t="shared" si="2"/>
        <v>272.94444444444446</v>
      </c>
    </row>
    <row r="13" spans="1:10" x14ac:dyDescent="0.25">
      <c r="A13" t="s">
        <v>26</v>
      </c>
      <c r="B13" t="s">
        <v>27</v>
      </c>
      <c r="C13">
        <v>4508</v>
      </c>
      <c r="D13">
        <v>0</v>
      </c>
      <c r="E13">
        <v>1</v>
      </c>
      <c r="F13">
        <v>0</v>
      </c>
      <c r="G13">
        <v>0</v>
      </c>
      <c r="H13">
        <f t="shared" si="0"/>
        <v>0</v>
      </c>
      <c r="I13">
        <f t="shared" si="1"/>
        <v>1</v>
      </c>
      <c r="J13" s="5">
        <f t="shared" si="2"/>
        <v>0</v>
      </c>
    </row>
    <row r="14" spans="1:10" x14ac:dyDescent="0.25">
      <c r="A14" t="s">
        <v>28</v>
      </c>
      <c r="B14" t="s">
        <v>29</v>
      </c>
      <c r="C14">
        <v>6313</v>
      </c>
      <c r="D14">
        <v>12</v>
      </c>
      <c r="E14">
        <v>1</v>
      </c>
      <c r="F14">
        <v>0</v>
      </c>
      <c r="G14">
        <v>0</v>
      </c>
      <c r="H14">
        <f t="shared" si="0"/>
        <v>12</v>
      </c>
      <c r="I14">
        <f t="shared" si="1"/>
        <v>1</v>
      </c>
      <c r="J14" s="5">
        <f t="shared" si="2"/>
        <v>526.08333333333337</v>
      </c>
    </row>
    <row r="15" spans="1:10" x14ac:dyDescent="0.25">
      <c r="A15" t="s">
        <v>30</v>
      </c>
      <c r="B15" t="s">
        <v>31</v>
      </c>
      <c r="C15">
        <v>2565</v>
      </c>
      <c r="D15">
        <v>6</v>
      </c>
      <c r="E15">
        <v>1</v>
      </c>
      <c r="F15">
        <v>5</v>
      </c>
      <c r="G15">
        <v>1</v>
      </c>
      <c r="H15">
        <f t="shared" si="0"/>
        <v>11</v>
      </c>
      <c r="I15">
        <f t="shared" si="1"/>
        <v>2</v>
      </c>
      <c r="J15" s="5">
        <f t="shared" si="2"/>
        <v>233.18181818181819</v>
      </c>
    </row>
    <row r="16" spans="1:10" x14ac:dyDescent="0.25">
      <c r="A16" t="s">
        <v>32</v>
      </c>
      <c r="B16" t="s">
        <v>33</v>
      </c>
      <c r="C16">
        <v>2934</v>
      </c>
      <c r="D16">
        <v>6</v>
      </c>
      <c r="E16">
        <v>1</v>
      </c>
      <c r="F16">
        <v>17</v>
      </c>
      <c r="G16">
        <v>1</v>
      </c>
      <c r="H16">
        <f t="shared" si="0"/>
        <v>23</v>
      </c>
      <c r="I16">
        <f t="shared" si="1"/>
        <v>2</v>
      </c>
      <c r="J16" s="5">
        <f t="shared" si="2"/>
        <v>127.56521739130434</v>
      </c>
    </row>
    <row r="17" spans="1:10" x14ac:dyDescent="0.25">
      <c r="A17" t="s">
        <v>34</v>
      </c>
      <c r="B17" t="s">
        <v>35</v>
      </c>
      <c r="C17">
        <v>4957</v>
      </c>
      <c r="D17">
        <v>2</v>
      </c>
      <c r="E17">
        <v>1</v>
      </c>
      <c r="F17">
        <v>0</v>
      </c>
      <c r="G17">
        <v>0</v>
      </c>
      <c r="H17">
        <f t="shared" si="0"/>
        <v>2</v>
      </c>
      <c r="I17">
        <f t="shared" si="1"/>
        <v>1</v>
      </c>
      <c r="J17" s="5">
        <f t="shared" si="2"/>
        <v>2478.5</v>
      </c>
    </row>
    <row r="18" spans="1:10" x14ac:dyDescent="0.25">
      <c r="A18" t="s">
        <v>358</v>
      </c>
      <c r="B18" t="s">
        <v>359</v>
      </c>
      <c r="C18">
        <v>4152</v>
      </c>
      <c r="D18">
        <v>0</v>
      </c>
      <c r="E18">
        <v>0</v>
      </c>
      <c r="F18">
        <v>0</v>
      </c>
      <c r="G18">
        <v>0</v>
      </c>
      <c r="H18">
        <f t="shared" si="0"/>
        <v>0</v>
      </c>
      <c r="I18">
        <f t="shared" si="1"/>
        <v>0</v>
      </c>
      <c r="J18" s="5">
        <f t="shared" si="2"/>
        <v>0</v>
      </c>
    </row>
    <row r="19" spans="1:10" x14ac:dyDescent="0.25">
      <c r="A19" t="s">
        <v>36</v>
      </c>
      <c r="B19" t="s">
        <v>37</v>
      </c>
      <c r="C19">
        <v>2200</v>
      </c>
      <c r="D19">
        <v>1</v>
      </c>
      <c r="E19">
        <v>1</v>
      </c>
      <c r="F19">
        <v>0</v>
      </c>
      <c r="G19">
        <v>0</v>
      </c>
      <c r="H19">
        <f t="shared" si="0"/>
        <v>1</v>
      </c>
      <c r="I19">
        <f t="shared" si="1"/>
        <v>1</v>
      </c>
      <c r="J19" s="5">
        <f t="shared" si="2"/>
        <v>2200</v>
      </c>
    </row>
    <row r="20" spans="1:10" x14ac:dyDescent="0.25">
      <c r="A20" t="s">
        <v>38</v>
      </c>
      <c r="B20" t="s">
        <v>39</v>
      </c>
      <c r="C20">
        <v>11413</v>
      </c>
      <c r="D20">
        <v>8</v>
      </c>
      <c r="E20">
        <v>3</v>
      </c>
      <c r="F20">
        <v>12</v>
      </c>
      <c r="G20">
        <v>3</v>
      </c>
      <c r="H20">
        <f t="shared" si="0"/>
        <v>20</v>
      </c>
      <c r="I20">
        <f t="shared" si="1"/>
        <v>6</v>
      </c>
      <c r="J20" s="5">
        <f t="shared" si="2"/>
        <v>570.65</v>
      </c>
    </row>
    <row r="21" spans="1:10" x14ac:dyDescent="0.25">
      <c r="A21" t="s">
        <v>40</v>
      </c>
      <c r="B21" t="s">
        <v>41</v>
      </c>
      <c r="C21">
        <v>2213</v>
      </c>
      <c r="D21">
        <v>1</v>
      </c>
      <c r="E21">
        <v>1</v>
      </c>
      <c r="F21">
        <v>26</v>
      </c>
      <c r="G21">
        <v>2</v>
      </c>
      <c r="H21">
        <f t="shared" si="0"/>
        <v>27</v>
      </c>
      <c r="I21">
        <f t="shared" si="1"/>
        <v>3</v>
      </c>
      <c r="J21" s="5">
        <f t="shared" si="2"/>
        <v>81.962962962962962</v>
      </c>
    </row>
    <row r="22" spans="1:10" x14ac:dyDescent="0.25">
      <c r="A22" t="s">
        <v>42</v>
      </c>
      <c r="B22" t="s">
        <v>43</v>
      </c>
      <c r="C22">
        <v>10215</v>
      </c>
      <c r="D22">
        <v>10</v>
      </c>
      <c r="E22">
        <v>2</v>
      </c>
      <c r="F22">
        <v>21</v>
      </c>
      <c r="G22">
        <v>2</v>
      </c>
      <c r="H22">
        <f t="shared" si="0"/>
        <v>31</v>
      </c>
      <c r="I22">
        <f t="shared" si="1"/>
        <v>4</v>
      </c>
      <c r="J22" s="5">
        <f t="shared" si="2"/>
        <v>329.51612903225805</v>
      </c>
    </row>
    <row r="23" spans="1:10" x14ac:dyDescent="0.25">
      <c r="A23" t="s">
        <v>314</v>
      </c>
      <c r="B23" t="s">
        <v>315</v>
      </c>
      <c r="C23">
        <v>2707</v>
      </c>
      <c r="D23">
        <v>0</v>
      </c>
      <c r="E23">
        <v>0</v>
      </c>
      <c r="F23">
        <v>1</v>
      </c>
      <c r="G23">
        <v>1</v>
      </c>
      <c r="H23">
        <f t="shared" si="0"/>
        <v>1</v>
      </c>
      <c r="I23">
        <f t="shared" si="1"/>
        <v>1</v>
      </c>
      <c r="J23" s="5">
        <f t="shared" si="2"/>
        <v>2707</v>
      </c>
    </row>
    <row r="24" spans="1:10" x14ac:dyDescent="0.25">
      <c r="A24" t="s">
        <v>44</v>
      </c>
      <c r="B24" t="s">
        <v>45</v>
      </c>
      <c r="C24">
        <v>11319</v>
      </c>
      <c r="D24">
        <v>4</v>
      </c>
      <c r="E24">
        <v>1</v>
      </c>
      <c r="F24">
        <v>52</v>
      </c>
      <c r="G24">
        <v>5</v>
      </c>
      <c r="H24">
        <f t="shared" si="0"/>
        <v>56</v>
      </c>
      <c r="I24">
        <f t="shared" si="1"/>
        <v>6</v>
      </c>
      <c r="J24" s="5">
        <f t="shared" si="2"/>
        <v>202.125</v>
      </c>
    </row>
    <row r="25" spans="1:10" x14ac:dyDescent="0.25">
      <c r="A25" t="s">
        <v>46</v>
      </c>
      <c r="B25" t="s">
        <v>47</v>
      </c>
      <c r="C25">
        <v>2939</v>
      </c>
      <c r="D25">
        <v>6</v>
      </c>
      <c r="E25">
        <v>2</v>
      </c>
      <c r="F25">
        <v>3</v>
      </c>
      <c r="G25">
        <v>2</v>
      </c>
      <c r="H25">
        <f t="shared" si="0"/>
        <v>9</v>
      </c>
      <c r="I25">
        <f t="shared" si="1"/>
        <v>4</v>
      </c>
      <c r="J25" s="5">
        <f t="shared" si="2"/>
        <v>326.55555555555554</v>
      </c>
    </row>
    <row r="26" spans="1:10" x14ac:dyDescent="0.25">
      <c r="A26" t="s">
        <v>366</v>
      </c>
      <c r="B26" t="s">
        <v>367</v>
      </c>
      <c r="C26">
        <v>4582</v>
      </c>
      <c r="D26">
        <v>0</v>
      </c>
      <c r="E26">
        <v>0</v>
      </c>
      <c r="F26">
        <v>0</v>
      </c>
      <c r="G26">
        <v>0</v>
      </c>
      <c r="H26">
        <f t="shared" si="0"/>
        <v>0</v>
      </c>
      <c r="I26">
        <f t="shared" si="1"/>
        <v>0</v>
      </c>
      <c r="J26" s="5">
        <f t="shared" si="2"/>
        <v>0</v>
      </c>
    </row>
    <row r="27" spans="1:10" x14ac:dyDescent="0.25">
      <c r="A27" t="s">
        <v>48</v>
      </c>
      <c r="B27" t="s">
        <v>49</v>
      </c>
      <c r="C27">
        <v>9716</v>
      </c>
      <c r="D27">
        <v>10</v>
      </c>
      <c r="E27">
        <v>1</v>
      </c>
      <c r="F27">
        <v>2</v>
      </c>
      <c r="G27">
        <v>1</v>
      </c>
      <c r="H27">
        <f t="shared" si="0"/>
        <v>12</v>
      </c>
      <c r="I27">
        <f t="shared" si="1"/>
        <v>2</v>
      </c>
      <c r="J27" s="5">
        <f t="shared" si="2"/>
        <v>809.66666666666663</v>
      </c>
    </row>
    <row r="28" spans="1:10" x14ac:dyDescent="0.25">
      <c r="A28" t="s">
        <v>50</v>
      </c>
      <c r="B28" t="s">
        <v>51</v>
      </c>
      <c r="C28">
        <v>15100</v>
      </c>
      <c r="D28">
        <v>14</v>
      </c>
      <c r="E28">
        <v>2</v>
      </c>
      <c r="F28">
        <v>17</v>
      </c>
      <c r="G28">
        <v>1</v>
      </c>
      <c r="H28">
        <f t="shared" si="0"/>
        <v>31</v>
      </c>
      <c r="I28">
        <f t="shared" si="1"/>
        <v>3</v>
      </c>
      <c r="J28" s="5">
        <f t="shared" si="2"/>
        <v>487.09677419354841</v>
      </c>
    </row>
    <row r="29" spans="1:10" x14ac:dyDescent="0.25">
      <c r="A29" t="s">
        <v>382</v>
      </c>
      <c r="B29" t="s">
        <v>383</v>
      </c>
      <c r="C29">
        <v>2339</v>
      </c>
      <c r="D29">
        <v>0</v>
      </c>
      <c r="E29">
        <v>0</v>
      </c>
      <c r="F29">
        <v>0</v>
      </c>
      <c r="G29">
        <v>0</v>
      </c>
      <c r="H29">
        <f t="shared" si="0"/>
        <v>0</v>
      </c>
      <c r="I29">
        <f t="shared" si="1"/>
        <v>0</v>
      </c>
      <c r="J29" s="5">
        <f t="shared" si="2"/>
        <v>0</v>
      </c>
    </row>
    <row r="30" spans="1:10" x14ac:dyDescent="0.25">
      <c r="A30" t="s">
        <v>52</v>
      </c>
      <c r="B30" t="s">
        <v>53</v>
      </c>
      <c r="C30">
        <v>3434</v>
      </c>
      <c r="D30">
        <v>2</v>
      </c>
      <c r="E30">
        <v>1</v>
      </c>
      <c r="F30">
        <v>0</v>
      </c>
      <c r="G30">
        <v>0</v>
      </c>
      <c r="H30">
        <f t="shared" si="0"/>
        <v>2</v>
      </c>
      <c r="I30">
        <f t="shared" si="1"/>
        <v>1</v>
      </c>
      <c r="J30" s="5">
        <f t="shared" si="2"/>
        <v>1717</v>
      </c>
    </row>
    <row r="31" spans="1:10" x14ac:dyDescent="0.25">
      <c r="A31" t="s">
        <v>342</v>
      </c>
      <c r="B31" t="s">
        <v>343</v>
      </c>
      <c r="C31">
        <v>8995</v>
      </c>
      <c r="D31">
        <v>0</v>
      </c>
      <c r="E31">
        <v>0</v>
      </c>
      <c r="F31">
        <v>0</v>
      </c>
      <c r="G31">
        <v>0</v>
      </c>
      <c r="H31">
        <f t="shared" si="0"/>
        <v>0</v>
      </c>
      <c r="I31">
        <f t="shared" si="1"/>
        <v>0</v>
      </c>
      <c r="J31" s="5">
        <f t="shared" si="2"/>
        <v>0</v>
      </c>
    </row>
    <row r="32" spans="1:10" x14ac:dyDescent="0.25">
      <c r="A32" t="s">
        <v>54</v>
      </c>
      <c r="B32" t="s">
        <v>55</v>
      </c>
      <c r="C32">
        <v>4218</v>
      </c>
      <c r="D32">
        <v>5</v>
      </c>
      <c r="E32">
        <v>1</v>
      </c>
      <c r="F32">
        <v>2</v>
      </c>
      <c r="G32">
        <v>1</v>
      </c>
      <c r="H32">
        <f t="shared" si="0"/>
        <v>7</v>
      </c>
      <c r="I32">
        <f t="shared" si="1"/>
        <v>2</v>
      </c>
      <c r="J32" s="5">
        <f t="shared" si="2"/>
        <v>602.57142857142856</v>
      </c>
    </row>
    <row r="33" spans="1:10" x14ac:dyDescent="0.25">
      <c r="A33" t="s">
        <v>378</v>
      </c>
      <c r="B33" t="s">
        <v>379</v>
      </c>
      <c r="C33">
        <v>2370</v>
      </c>
      <c r="D33">
        <v>0</v>
      </c>
      <c r="E33">
        <v>0</v>
      </c>
      <c r="F33">
        <v>0</v>
      </c>
      <c r="G33">
        <v>0</v>
      </c>
      <c r="H33">
        <f t="shared" si="0"/>
        <v>0</v>
      </c>
      <c r="I33">
        <f t="shared" si="1"/>
        <v>0</v>
      </c>
      <c r="J33" s="5">
        <f t="shared" si="2"/>
        <v>0</v>
      </c>
    </row>
    <row r="34" spans="1:10" x14ac:dyDescent="0.25">
      <c r="A34" t="s">
        <v>354</v>
      </c>
      <c r="B34" t="s">
        <v>355</v>
      </c>
      <c r="C34">
        <v>4139</v>
      </c>
      <c r="D34">
        <v>0</v>
      </c>
      <c r="E34">
        <v>0</v>
      </c>
      <c r="F34">
        <v>0</v>
      </c>
      <c r="G34">
        <v>0</v>
      </c>
      <c r="H34">
        <f t="shared" ref="H34:H65" si="3">D34+F34</f>
        <v>0</v>
      </c>
      <c r="I34">
        <f t="shared" ref="I34:I65" si="4">E34+G34</f>
        <v>0</v>
      </c>
      <c r="J34" s="5">
        <f t="shared" ref="J34:J65" si="5">IFERROR(C34/H34,0)</f>
        <v>0</v>
      </c>
    </row>
    <row r="35" spans="1:10" x14ac:dyDescent="0.25">
      <c r="A35" t="s">
        <v>56</v>
      </c>
      <c r="B35" t="s">
        <v>57</v>
      </c>
      <c r="C35">
        <v>9247</v>
      </c>
      <c r="D35">
        <v>5</v>
      </c>
      <c r="E35">
        <v>1</v>
      </c>
      <c r="F35">
        <v>19</v>
      </c>
      <c r="G35">
        <v>2</v>
      </c>
      <c r="H35">
        <f t="shared" si="3"/>
        <v>24</v>
      </c>
      <c r="I35">
        <f t="shared" si="4"/>
        <v>3</v>
      </c>
      <c r="J35" s="5">
        <f t="shared" si="5"/>
        <v>385.29166666666669</v>
      </c>
    </row>
    <row r="36" spans="1:10" x14ac:dyDescent="0.25">
      <c r="A36" t="s">
        <v>58</v>
      </c>
      <c r="B36" t="s">
        <v>59</v>
      </c>
      <c r="C36">
        <v>2671</v>
      </c>
      <c r="D36">
        <v>2</v>
      </c>
      <c r="E36">
        <v>1</v>
      </c>
      <c r="F36">
        <v>0</v>
      </c>
      <c r="G36">
        <v>0</v>
      </c>
      <c r="H36">
        <f t="shared" si="3"/>
        <v>2</v>
      </c>
      <c r="I36">
        <f t="shared" si="4"/>
        <v>1</v>
      </c>
      <c r="J36" s="5">
        <f t="shared" si="5"/>
        <v>1335.5</v>
      </c>
    </row>
    <row r="37" spans="1:10" x14ac:dyDescent="0.25">
      <c r="A37" t="s">
        <v>60</v>
      </c>
      <c r="B37" t="s">
        <v>61</v>
      </c>
      <c r="C37">
        <v>11855</v>
      </c>
      <c r="D37">
        <v>9</v>
      </c>
      <c r="E37">
        <v>3</v>
      </c>
      <c r="F37">
        <v>4</v>
      </c>
      <c r="G37">
        <v>1</v>
      </c>
      <c r="H37">
        <f t="shared" si="3"/>
        <v>13</v>
      </c>
      <c r="I37">
        <f t="shared" si="4"/>
        <v>4</v>
      </c>
      <c r="J37" s="5">
        <f t="shared" si="5"/>
        <v>911.92307692307691</v>
      </c>
    </row>
    <row r="38" spans="1:10" x14ac:dyDescent="0.25">
      <c r="A38" t="s">
        <v>316</v>
      </c>
      <c r="B38" t="s">
        <v>317</v>
      </c>
      <c r="C38">
        <v>2645</v>
      </c>
      <c r="D38">
        <v>0</v>
      </c>
      <c r="E38">
        <v>0</v>
      </c>
      <c r="F38">
        <v>0</v>
      </c>
      <c r="G38">
        <v>0</v>
      </c>
      <c r="H38">
        <f t="shared" si="3"/>
        <v>0</v>
      </c>
      <c r="I38">
        <f t="shared" si="4"/>
        <v>0</v>
      </c>
      <c r="J38" s="5">
        <f t="shared" si="5"/>
        <v>0</v>
      </c>
    </row>
    <row r="39" spans="1:10" x14ac:dyDescent="0.25">
      <c r="A39" t="s">
        <v>62</v>
      </c>
      <c r="B39" t="s">
        <v>63</v>
      </c>
      <c r="C39">
        <v>8100</v>
      </c>
      <c r="D39">
        <v>10</v>
      </c>
      <c r="E39">
        <v>3</v>
      </c>
      <c r="F39">
        <v>48</v>
      </c>
      <c r="G39">
        <v>3</v>
      </c>
      <c r="H39">
        <f t="shared" si="3"/>
        <v>58</v>
      </c>
      <c r="I39">
        <f t="shared" si="4"/>
        <v>6</v>
      </c>
      <c r="J39" s="5">
        <f t="shared" si="5"/>
        <v>139.65517241379311</v>
      </c>
    </row>
    <row r="40" spans="1:10" x14ac:dyDescent="0.25">
      <c r="A40" t="s">
        <v>318</v>
      </c>
      <c r="B40" t="s">
        <v>319</v>
      </c>
      <c r="C40">
        <v>2370</v>
      </c>
      <c r="D40">
        <v>0</v>
      </c>
      <c r="E40">
        <v>0</v>
      </c>
      <c r="F40">
        <v>5</v>
      </c>
      <c r="G40">
        <v>1</v>
      </c>
      <c r="H40">
        <f t="shared" si="3"/>
        <v>5</v>
      </c>
      <c r="I40">
        <f t="shared" si="4"/>
        <v>1</v>
      </c>
      <c r="J40" s="5">
        <f t="shared" si="5"/>
        <v>474</v>
      </c>
    </row>
    <row r="41" spans="1:10" x14ac:dyDescent="0.25">
      <c r="A41" t="s">
        <v>64</v>
      </c>
      <c r="B41" t="s">
        <v>65</v>
      </c>
      <c r="C41">
        <v>9854</v>
      </c>
      <c r="D41">
        <v>4</v>
      </c>
      <c r="E41">
        <v>1</v>
      </c>
      <c r="F41">
        <v>8</v>
      </c>
      <c r="G41">
        <v>1</v>
      </c>
      <c r="H41">
        <f t="shared" si="3"/>
        <v>12</v>
      </c>
      <c r="I41">
        <f t="shared" si="4"/>
        <v>2</v>
      </c>
      <c r="J41" s="5">
        <f t="shared" si="5"/>
        <v>821.16666666666663</v>
      </c>
    </row>
    <row r="42" spans="1:10" x14ac:dyDescent="0.25">
      <c r="A42" t="s">
        <v>66</v>
      </c>
      <c r="B42" t="s">
        <v>67</v>
      </c>
      <c r="C42">
        <v>6822</v>
      </c>
      <c r="D42">
        <v>4</v>
      </c>
      <c r="E42">
        <v>1</v>
      </c>
      <c r="F42">
        <v>13</v>
      </c>
      <c r="G42">
        <v>1</v>
      </c>
      <c r="H42">
        <f t="shared" si="3"/>
        <v>17</v>
      </c>
      <c r="I42">
        <f t="shared" si="4"/>
        <v>2</v>
      </c>
      <c r="J42" s="5">
        <f t="shared" si="5"/>
        <v>401.29411764705884</v>
      </c>
    </row>
    <row r="43" spans="1:10" x14ac:dyDescent="0.25">
      <c r="A43" t="s">
        <v>320</v>
      </c>
      <c r="B43" t="s">
        <v>321</v>
      </c>
      <c r="C43">
        <v>4543</v>
      </c>
      <c r="D43">
        <v>0</v>
      </c>
      <c r="E43">
        <v>0</v>
      </c>
      <c r="F43">
        <v>0</v>
      </c>
      <c r="G43">
        <v>0</v>
      </c>
      <c r="H43">
        <f t="shared" si="3"/>
        <v>0</v>
      </c>
      <c r="I43">
        <f t="shared" si="4"/>
        <v>0</v>
      </c>
      <c r="J43" s="5">
        <f t="shared" si="5"/>
        <v>0</v>
      </c>
    </row>
    <row r="44" spans="1:10" x14ac:dyDescent="0.25">
      <c r="A44" t="s">
        <v>68</v>
      </c>
      <c r="B44" t="s">
        <v>69</v>
      </c>
      <c r="C44">
        <v>5214</v>
      </c>
      <c r="D44">
        <v>2</v>
      </c>
      <c r="E44">
        <v>2</v>
      </c>
      <c r="F44">
        <v>0</v>
      </c>
      <c r="G44">
        <v>0</v>
      </c>
      <c r="H44">
        <f t="shared" si="3"/>
        <v>2</v>
      </c>
      <c r="I44">
        <f t="shared" si="4"/>
        <v>2</v>
      </c>
      <c r="J44" s="5">
        <f t="shared" si="5"/>
        <v>2607</v>
      </c>
    </row>
    <row r="45" spans="1:10" x14ac:dyDescent="0.25">
      <c r="A45" t="s">
        <v>376</v>
      </c>
      <c r="B45" t="s">
        <v>377</v>
      </c>
      <c r="C45">
        <v>2574</v>
      </c>
      <c r="D45">
        <v>0</v>
      </c>
      <c r="E45">
        <v>0</v>
      </c>
      <c r="F45">
        <v>0</v>
      </c>
      <c r="G45">
        <v>0</v>
      </c>
      <c r="H45">
        <f t="shared" si="3"/>
        <v>0</v>
      </c>
      <c r="I45">
        <f t="shared" si="4"/>
        <v>0</v>
      </c>
      <c r="J45" s="5">
        <f t="shared" si="5"/>
        <v>0</v>
      </c>
    </row>
    <row r="46" spans="1:10" x14ac:dyDescent="0.25">
      <c r="A46" t="s">
        <v>368</v>
      </c>
      <c r="B46" t="s">
        <v>369</v>
      </c>
      <c r="C46">
        <v>3164</v>
      </c>
      <c r="D46">
        <v>0</v>
      </c>
      <c r="E46">
        <v>0</v>
      </c>
      <c r="F46">
        <v>0</v>
      </c>
      <c r="G46">
        <v>0</v>
      </c>
      <c r="H46">
        <f t="shared" si="3"/>
        <v>0</v>
      </c>
      <c r="I46">
        <f t="shared" si="4"/>
        <v>0</v>
      </c>
      <c r="J46" s="5">
        <f t="shared" si="5"/>
        <v>0</v>
      </c>
    </row>
    <row r="47" spans="1:10" x14ac:dyDescent="0.25">
      <c r="A47" t="s">
        <v>70</v>
      </c>
      <c r="B47" t="s">
        <v>71</v>
      </c>
      <c r="C47">
        <v>8419</v>
      </c>
      <c r="D47">
        <v>13</v>
      </c>
      <c r="E47">
        <v>1</v>
      </c>
      <c r="F47">
        <v>59</v>
      </c>
      <c r="G47">
        <v>4</v>
      </c>
      <c r="H47">
        <f t="shared" si="3"/>
        <v>72</v>
      </c>
      <c r="I47">
        <f t="shared" si="4"/>
        <v>5</v>
      </c>
      <c r="J47" s="5">
        <f t="shared" si="5"/>
        <v>116.93055555555556</v>
      </c>
    </row>
    <row r="48" spans="1:10" x14ac:dyDescent="0.25">
      <c r="A48" t="s">
        <v>72</v>
      </c>
      <c r="B48" t="s">
        <v>73</v>
      </c>
      <c r="C48">
        <v>12219</v>
      </c>
      <c r="D48">
        <v>11</v>
      </c>
      <c r="E48">
        <v>1</v>
      </c>
      <c r="F48">
        <v>24</v>
      </c>
      <c r="G48">
        <v>2</v>
      </c>
      <c r="H48">
        <f t="shared" si="3"/>
        <v>35</v>
      </c>
      <c r="I48">
        <f t="shared" si="4"/>
        <v>3</v>
      </c>
      <c r="J48" s="5">
        <f t="shared" si="5"/>
        <v>349.1142857142857</v>
      </c>
    </row>
    <row r="49" spans="1:10" x14ac:dyDescent="0.25">
      <c r="A49" t="s">
        <v>360</v>
      </c>
      <c r="B49" t="s">
        <v>361</v>
      </c>
      <c r="C49">
        <v>4482</v>
      </c>
      <c r="D49">
        <v>0</v>
      </c>
      <c r="E49">
        <v>0</v>
      </c>
      <c r="F49">
        <v>0</v>
      </c>
      <c r="G49">
        <v>0</v>
      </c>
      <c r="H49">
        <f t="shared" si="3"/>
        <v>0</v>
      </c>
      <c r="I49">
        <f t="shared" si="4"/>
        <v>0</v>
      </c>
      <c r="J49" s="5">
        <f t="shared" si="5"/>
        <v>0</v>
      </c>
    </row>
    <row r="50" spans="1:10" x14ac:dyDescent="0.25">
      <c r="A50" t="s">
        <v>74</v>
      </c>
      <c r="B50" t="s">
        <v>75</v>
      </c>
      <c r="C50">
        <v>2106</v>
      </c>
      <c r="D50">
        <v>8</v>
      </c>
      <c r="E50">
        <v>1</v>
      </c>
      <c r="F50">
        <v>28</v>
      </c>
      <c r="G50">
        <v>2</v>
      </c>
      <c r="H50">
        <f t="shared" si="3"/>
        <v>36</v>
      </c>
      <c r="I50">
        <f t="shared" si="4"/>
        <v>3</v>
      </c>
      <c r="J50" s="5">
        <f t="shared" si="5"/>
        <v>58.5</v>
      </c>
    </row>
    <row r="51" spans="1:10" x14ac:dyDescent="0.25">
      <c r="A51" t="s">
        <v>76</v>
      </c>
      <c r="B51" t="s">
        <v>77</v>
      </c>
      <c r="C51">
        <v>3656</v>
      </c>
      <c r="D51">
        <v>3</v>
      </c>
      <c r="E51">
        <v>1</v>
      </c>
      <c r="F51">
        <v>0</v>
      </c>
      <c r="G51">
        <v>0</v>
      </c>
      <c r="H51">
        <f t="shared" si="3"/>
        <v>3</v>
      </c>
      <c r="I51">
        <f t="shared" si="4"/>
        <v>1</v>
      </c>
      <c r="J51" s="5">
        <f t="shared" si="5"/>
        <v>1218.6666666666667</v>
      </c>
    </row>
    <row r="52" spans="1:10" x14ac:dyDescent="0.25">
      <c r="A52" t="s">
        <v>322</v>
      </c>
      <c r="B52" t="s">
        <v>323</v>
      </c>
      <c r="C52">
        <v>7832</v>
      </c>
      <c r="D52">
        <v>0</v>
      </c>
      <c r="E52">
        <v>0</v>
      </c>
      <c r="F52">
        <v>1</v>
      </c>
      <c r="G52">
        <v>1</v>
      </c>
      <c r="H52">
        <f t="shared" si="3"/>
        <v>1</v>
      </c>
      <c r="I52">
        <f t="shared" si="4"/>
        <v>1</v>
      </c>
      <c r="J52" s="5">
        <f t="shared" si="5"/>
        <v>7832</v>
      </c>
    </row>
    <row r="53" spans="1:10" x14ac:dyDescent="0.25">
      <c r="A53" t="s">
        <v>348</v>
      </c>
      <c r="B53" t="s">
        <v>349</v>
      </c>
      <c r="C53">
        <v>4757</v>
      </c>
      <c r="D53">
        <v>0</v>
      </c>
      <c r="E53">
        <v>0</v>
      </c>
      <c r="F53">
        <v>0</v>
      </c>
      <c r="G53">
        <v>0</v>
      </c>
      <c r="H53">
        <f t="shared" si="3"/>
        <v>0</v>
      </c>
      <c r="I53">
        <f t="shared" si="4"/>
        <v>0</v>
      </c>
      <c r="J53" s="5">
        <f t="shared" si="5"/>
        <v>0</v>
      </c>
    </row>
    <row r="54" spans="1:10" x14ac:dyDescent="0.25">
      <c r="A54" t="s">
        <v>78</v>
      </c>
      <c r="B54" t="s">
        <v>79</v>
      </c>
      <c r="C54">
        <v>9288</v>
      </c>
      <c r="D54">
        <v>4</v>
      </c>
      <c r="E54">
        <v>1</v>
      </c>
      <c r="F54">
        <v>17</v>
      </c>
      <c r="G54">
        <v>2</v>
      </c>
      <c r="H54">
        <f t="shared" si="3"/>
        <v>21</v>
      </c>
      <c r="I54">
        <f t="shared" si="4"/>
        <v>3</v>
      </c>
      <c r="J54" s="5">
        <f t="shared" si="5"/>
        <v>442.28571428571428</v>
      </c>
    </row>
    <row r="55" spans="1:10" x14ac:dyDescent="0.25">
      <c r="A55" t="s">
        <v>80</v>
      </c>
      <c r="B55" t="s">
        <v>81</v>
      </c>
      <c r="C55">
        <v>3309</v>
      </c>
      <c r="D55">
        <v>6</v>
      </c>
      <c r="E55">
        <v>1</v>
      </c>
      <c r="F55">
        <v>8</v>
      </c>
      <c r="G55">
        <v>1</v>
      </c>
      <c r="H55">
        <f t="shared" si="3"/>
        <v>14</v>
      </c>
      <c r="I55">
        <f t="shared" si="4"/>
        <v>2</v>
      </c>
      <c r="J55" s="5">
        <f t="shared" si="5"/>
        <v>236.35714285714286</v>
      </c>
    </row>
    <row r="56" spans="1:10" x14ac:dyDescent="0.25">
      <c r="A56" t="s">
        <v>82</v>
      </c>
      <c r="B56" t="s">
        <v>83</v>
      </c>
      <c r="C56">
        <v>5568</v>
      </c>
      <c r="D56">
        <v>8</v>
      </c>
      <c r="E56">
        <v>1</v>
      </c>
      <c r="F56">
        <v>39</v>
      </c>
      <c r="G56">
        <v>2</v>
      </c>
      <c r="H56">
        <f t="shared" si="3"/>
        <v>47</v>
      </c>
      <c r="I56">
        <f t="shared" si="4"/>
        <v>3</v>
      </c>
      <c r="J56" s="5">
        <f t="shared" si="5"/>
        <v>118.46808510638297</v>
      </c>
    </row>
    <row r="57" spans="1:10" x14ac:dyDescent="0.25">
      <c r="A57" t="s">
        <v>84</v>
      </c>
      <c r="B57" t="s">
        <v>85</v>
      </c>
      <c r="C57">
        <v>2103</v>
      </c>
      <c r="D57">
        <v>2</v>
      </c>
      <c r="E57">
        <v>1</v>
      </c>
      <c r="F57">
        <v>0</v>
      </c>
      <c r="G57">
        <v>0</v>
      </c>
      <c r="H57">
        <f t="shared" si="3"/>
        <v>2</v>
      </c>
      <c r="I57">
        <f t="shared" si="4"/>
        <v>1</v>
      </c>
      <c r="J57" s="5">
        <f t="shared" si="5"/>
        <v>1051.5</v>
      </c>
    </row>
    <row r="58" spans="1:10" x14ac:dyDescent="0.25">
      <c r="A58" t="s">
        <v>86</v>
      </c>
      <c r="B58" t="s">
        <v>87</v>
      </c>
      <c r="C58">
        <v>14776</v>
      </c>
      <c r="D58">
        <v>13</v>
      </c>
      <c r="E58">
        <v>2</v>
      </c>
      <c r="F58">
        <v>34</v>
      </c>
      <c r="G58">
        <v>4</v>
      </c>
      <c r="H58">
        <f t="shared" si="3"/>
        <v>47</v>
      </c>
      <c r="I58">
        <f t="shared" si="4"/>
        <v>6</v>
      </c>
      <c r="J58" s="5">
        <f t="shared" si="5"/>
        <v>314.38297872340428</v>
      </c>
    </row>
    <row r="59" spans="1:10" x14ac:dyDescent="0.25">
      <c r="A59" t="s">
        <v>352</v>
      </c>
      <c r="B59" t="s">
        <v>353</v>
      </c>
      <c r="C59">
        <v>4749</v>
      </c>
      <c r="D59">
        <v>0</v>
      </c>
      <c r="E59">
        <v>0</v>
      </c>
      <c r="F59">
        <v>0</v>
      </c>
      <c r="G59">
        <v>0</v>
      </c>
      <c r="H59">
        <f t="shared" si="3"/>
        <v>0</v>
      </c>
      <c r="I59">
        <f t="shared" si="4"/>
        <v>0</v>
      </c>
      <c r="J59" s="5">
        <f t="shared" si="5"/>
        <v>0</v>
      </c>
    </row>
    <row r="60" spans="1:10" x14ac:dyDescent="0.25">
      <c r="A60" t="s">
        <v>88</v>
      </c>
      <c r="B60" t="s">
        <v>89</v>
      </c>
      <c r="C60">
        <v>15843</v>
      </c>
      <c r="D60">
        <v>14</v>
      </c>
      <c r="E60">
        <v>3</v>
      </c>
      <c r="F60">
        <v>24</v>
      </c>
      <c r="G60">
        <v>3</v>
      </c>
      <c r="H60">
        <f t="shared" si="3"/>
        <v>38</v>
      </c>
      <c r="I60">
        <f t="shared" si="4"/>
        <v>6</v>
      </c>
      <c r="J60" s="5">
        <f t="shared" si="5"/>
        <v>416.92105263157896</v>
      </c>
    </row>
    <row r="61" spans="1:10" x14ac:dyDescent="0.25">
      <c r="A61" t="s">
        <v>324</v>
      </c>
      <c r="B61" t="s">
        <v>325</v>
      </c>
      <c r="C61">
        <v>7036</v>
      </c>
      <c r="D61">
        <v>0</v>
      </c>
      <c r="E61">
        <v>0</v>
      </c>
      <c r="F61">
        <v>11</v>
      </c>
      <c r="G61">
        <v>1</v>
      </c>
      <c r="H61">
        <f t="shared" si="3"/>
        <v>11</v>
      </c>
      <c r="I61">
        <f t="shared" si="4"/>
        <v>1</v>
      </c>
      <c r="J61" s="5">
        <f t="shared" si="5"/>
        <v>639.63636363636363</v>
      </c>
    </row>
    <row r="62" spans="1:10" x14ac:dyDescent="0.25">
      <c r="A62" t="s">
        <v>90</v>
      </c>
      <c r="B62" t="s">
        <v>91</v>
      </c>
      <c r="C62">
        <v>2804</v>
      </c>
      <c r="D62">
        <v>4</v>
      </c>
      <c r="E62">
        <v>1</v>
      </c>
      <c r="F62">
        <v>2</v>
      </c>
      <c r="G62">
        <v>1</v>
      </c>
      <c r="H62">
        <f t="shared" si="3"/>
        <v>6</v>
      </c>
      <c r="I62">
        <f t="shared" si="4"/>
        <v>2</v>
      </c>
      <c r="J62" s="5">
        <f t="shared" si="5"/>
        <v>467.33333333333331</v>
      </c>
    </row>
    <row r="63" spans="1:10" x14ac:dyDescent="0.25">
      <c r="A63" t="s">
        <v>92</v>
      </c>
      <c r="B63" t="s">
        <v>93</v>
      </c>
      <c r="C63">
        <v>7231</v>
      </c>
      <c r="D63">
        <v>4</v>
      </c>
      <c r="E63">
        <v>1</v>
      </c>
      <c r="F63">
        <v>13</v>
      </c>
      <c r="G63">
        <v>1</v>
      </c>
      <c r="H63">
        <f t="shared" si="3"/>
        <v>17</v>
      </c>
      <c r="I63">
        <f t="shared" si="4"/>
        <v>2</v>
      </c>
      <c r="J63" s="5">
        <f t="shared" si="5"/>
        <v>425.35294117647061</v>
      </c>
    </row>
    <row r="64" spans="1:10" x14ac:dyDescent="0.25">
      <c r="A64" t="s">
        <v>94</v>
      </c>
      <c r="B64" t="s">
        <v>95</v>
      </c>
      <c r="C64">
        <v>3872</v>
      </c>
      <c r="D64">
        <v>5</v>
      </c>
      <c r="E64">
        <v>1</v>
      </c>
      <c r="F64">
        <v>12</v>
      </c>
      <c r="G64">
        <v>1</v>
      </c>
      <c r="H64">
        <f t="shared" si="3"/>
        <v>17</v>
      </c>
      <c r="I64">
        <f t="shared" si="4"/>
        <v>2</v>
      </c>
      <c r="J64" s="5">
        <f t="shared" si="5"/>
        <v>227.76470588235293</v>
      </c>
    </row>
    <row r="65" spans="1:10" x14ac:dyDescent="0.25">
      <c r="A65" t="s">
        <v>96</v>
      </c>
      <c r="B65" t="s">
        <v>97</v>
      </c>
      <c r="C65">
        <v>3299</v>
      </c>
      <c r="D65">
        <v>4</v>
      </c>
      <c r="E65">
        <v>1</v>
      </c>
      <c r="F65">
        <v>4</v>
      </c>
      <c r="G65">
        <v>2</v>
      </c>
      <c r="H65">
        <f t="shared" si="3"/>
        <v>8</v>
      </c>
      <c r="I65">
        <f t="shared" si="4"/>
        <v>3</v>
      </c>
      <c r="J65" s="5">
        <f t="shared" si="5"/>
        <v>412.375</v>
      </c>
    </row>
    <row r="66" spans="1:10" x14ac:dyDescent="0.25">
      <c r="A66" t="s">
        <v>392</v>
      </c>
      <c r="B66" t="s">
        <v>393</v>
      </c>
      <c r="C66">
        <v>2933</v>
      </c>
      <c r="D66">
        <v>0</v>
      </c>
      <c r="E66">
        <v>0</v>
      </c>
      <c r="F66">
        <v>0</v>
      </c>
      <c r="G66">
        <v>0</v>
      </c>
      <c r="H66">
        <f t="shared" ref="H66:H97" si="6">D66+F66</f>
        <v>0</v>
      </c>
      <c r="I66">
        <f t="shared" ref="I66:I97" si="7">E66+G66</f>
        <v>0</v>
      </c>
      <c r="J66" s="5">
        <f t="shared" ref="J66:J97" si="8">IFERROR(C66/H66,0)</f>
        <v>0</v>
      </c>
    </row>
    <row r="67" spans="1:10" x14ac:dyDescent="0.25">
      <c r="A67" t="s">
        <v>98</v>
      </c>
      <c r="B67" t="s">
        <v>99</v>
      </c>
      <c r="C67">
        <v>4100</v>
      </c>
      <c r="D67">
        <v>7</v>
      </c>
      <c r="E67">
        <v>1</v>
      </c>
      <c r="F67">
        <v>3</v>
      </c>
      <c r="G67">
        <v>1</v>
      </c>
      <c r="H67">
        <f t="shared" si="6"/>
        <v>10</v>
      </c>
      <c r="I67">
        <f t="shared" si="7"/>
        <v>2</v>
      </c>
      <c r="J67" s="5">
        <f t="shared" si="8"/>
        <v>410</v>
      </c>
    </row>
    <row r="68" spans="1:10" x14ac:dyDescent="0.25">
      <c r="A68" t="s">
        <v>100</v>
      </c>
      <c r="B68" t="s">
        <v>101</v>
      </c>
      <c r="C68">
        <v>3203</v>
      </c>
      <c r="D68">
        <v>5</v>
      </c>
      <c r="E68">
        <v>1</v>
      </c>
      <c r="F68">
        <v>2</v>
      </c>
      <c r="G68">
        <v>1</v>
      </c>
      <c r="H68">
        <f t="shared" si="6"/>
        <v>7</v>
      </c>
      <c r="I68">
        <f t="shared" si="7"/>
        <v>2</v>
      </c>
      <c r="J68" s="5">
        <f t="shared" si="8"/>
        <v>457.57142857142856</v>
      </c>
    </row>
    <row r="69" spans="1:10" x14ac:dyDescent="0.25">
      <c r="A69" t="s">
        <v>102</v>
      </c>
      <c r="B69" t="s">
        <v>103</v>
      </c>
      <c r="C69">
        <v>10142</v>
      </c>
      <c r="D69">
        <v>10</v>
      </c>
      <c r="E69">
        <v>2</v>
      </c>
      <c r="F69">
        <v>0</v>
      </c>
      <c r="G69">
        <v>0</v>
      </c>
      <c r="H69">
        <f t="shared" si="6"/>
        <v>10</v>
      </c>
      <c r="I69">
        <f t="shared" si="7"/>
        <v>2</v>
      </c>
      <c r="J69" s="5">
        <f t="shared" si="8"/>
        <v>1014.2</v>
      </c>
    </row>
    <row r="70" spans="1:10" x14ac:dyDescent="0.25">
      <c r="A70" t="s">
        <v>386</v>
      </c>
      <c r="B70" t="s">
        <v>387</v>
      </c>
      <c r="C70">
        <v>2300</v>
      </c>
      <c r="D70">
        <v>0</v>
      </c>
      <c r="E70">
        <v>0</v>
      </c>
      <c r="F70">
        <v>0</v>
      </c>
      <c r="G70">
        <v>0</v>
      </c>
      <c r="H70">
        <f t="shared" si="6"/>
        <v>0</v>
      </c>
      <c r="I70">
        <f t="shared" si="7"/>
        <v>0</v>
      </c>
      <c r="J70" s="5">
        <f t="shared" si="8"/>
        <v>0</v>
      </c>
    </row>
    <row r="71" spans="1:10" x14ac:dyDescent="0.25">
      <c r="A71" t="s">
        <v>104</v>
      </c>
      <c r="B71" t="s">
        <v>105</v>
      </c>
      <c r="C71">
        <v>3010</v>
      </c>
      <c r="D71">
        <v>7</v>
      </c>
      <c r="E71">
        <v>1</v>
      </c>
      <c r="F71">
        <v>3</v>
      </c>
      <c r="G71">
        <v>1</v>
      </c>
      <c r="H71">
        <f t="shared" si="6"/>
        <v>10</v>
      </c>
      <c r="I71">
        <f t="shared" si="7"/>
        <v>2</v>
      </c>
      <c r="J71" s="5">
        <f t="shared" si="8"/>
        <v>301</v>
      </c>
    </row>
    <row r="72" spans="1:10" x14ac:dyDescent="0.25">
      <c r="A72" t="s">
        <v>106</v>
      </c>
      <c r="B72" t="s">
        <v>107</v>
      </c>
      <c r="C72">
        <v>2457</v>
      </c>
      <c r="D72">
        <v>2</v>
      </c>
      <c r="E72">
        <v>1</v>
      </c>
      <c r="F72">
        <v>7</v>
      </c>
      <c r="G72">
        <v>1</v>
      </c>
      <c r="H72">
        <f t="shared" si="6"/>
        <v>9</v>
      </c>
      <c r="I72">
        <f t="shared" si="7"/>
        <v>2</v>
      </c>
      <c r="J72" s="5">
        <f t="shared" si="8"/>
        <v>273</v>
      </c>
    </row>
    <row r="73" spans="1:10" x14ac:dyDescent="0.25">
      <c r="A73" t="s">
        <v>108</v>
      </c>
      <c r="B73" t="s">
        <v>109</v>
      </c>
      <c r="C73">
        <v>15897</v>
      </c>
      <c r="D73">
        <v>11</v>
      </c>
      <c r="E73">
        <v>1</v>
      </c>
      <c r="F73">
        <v>15</v>
      </c>
      <c r="G73">
        <v>3</v>
      </c>
      <c r="H73">
        <f t="shared" si="6"/>
        <v>26</v>
      </c>
      <c r="I73">
        <f t="shared" si="7"/>
        <v>4</v>
      </c>
      <c r="J73" s="5">
        <f t="shared" si="8"/>
        <v>611.42307692307691</v>
      </c>
    </row>
    <row r="74" spans="1:10" x14ac:dyDescent="0.25">
      <c r="A74" t="s">
        <v>110</v>
      </c>
      <c r="B74" t="s">
        <v>111</v>
      </c>
      <c r="C74">
        <v>5402</v>
      </c>
      <c r="D74">
        <v>7</v>
      </c>
      <c r="E74">
        <v>1</v>
      </c>
      <c r="F74">
        <v>12</v>
      </c>
      <c r="G74">
        <v>3</v>
      </c>
      <c r="H74">
        <f t="shared" si="6"/>
        <v>19</v>
      </c>
      <c r="I74">
        <f t="shared" si="7"/>
        <v>4</v>
      </c>
      <c r="J74" s="5">
        <f t="shared" si="8"/>
        <v>284.31578947368422</v>
      </c>
    </row>
    <row r="75" spans="1:10" x14ac:dyDescent="0.25">
      <c r="A75" t="s">
        <v>112</v>
      </c>
      <c r="B75" t="s">
        <v>113</v>
      </c>
      <c r="C75">
        <v>11715</v>
      </c>
      <c r="D75">
        <v>14</v>
      </c>
      <c r="E75">
        <v>3</v>
      </c>
      <c r="F75">
        <v>15</v>
      </c>
      <c r="G75">
        <v>2</v>
      </c>
      <c r="H75">
        <f t="shared" si="6"/>
        <v>29</v>
      </c>
      <c r="I75">
        <f t="shared" si="7"/>
        <v>5</v>
      </c>
      <c r="J75" s="5">
        <f t="shared" si="8"/>
        <v>403.9655172413793</v>
      </c>
    </row>
    <row r="76" spans="1:10" x14ac:dyDescent="0.25">
      <c r="A76" t="s">
        <v>400</v>
      </c>
      <c r="B76" t="s">
        <v>401</v>
      </c>
      <c r="C76">
        <v>1714</v>
      </c>
      <c r="D76">
        <v>0</v>
      </c>
      <c r="E76">
        <v>0</v>
      </c>
      <c r="F76">
        <v>0</v>
      </c>
      <c r="G76">
        <v>0</v>
      </c>
      <c r="H76">
        <f t="shared" si="6"/>
        <v>0</v>
      </c>
      <c r="I76">
        <f t="shared" si="7"/>
        <v>0</v>
      </c>
      <c r="J76" s="5">
        <f t="shared" si="8"/>
        <v>0</v>
      </c>
    </row>
    <row r="77" spans="1:10" x14ac:dyDescent="0.25">
      <c r="A77" t="s">
        <v>364</v>
      </c>
      <c r="B77" t="s">
        <v>365</v>
      </c>
      <c r="C77">
        <v>4242</v>
      </c>
      <c r="D77">
        <v>0</v>
      </c>
      <c r="E77">
        <v>0</v>
      </c>
      <c r="F77">
        <v>0</v>
      </c>
      <c r="G77">
        <v>0</v>
      </c>
      <c r="H77">
        <f t="shared" si="6"/>
        <v>0</v>
      </c>
      <c r="I77">
        <f t="shared" si="7"/>
        <v>0</v>
      </c>
      <c r="J77" s="5">
        <f t="shared" si="8"/>
        <v>0</v>
      </c>
    </row>
    <row r="78" spans="1:10" x14ac:dyDescent="0.25">
      <c r="A78" t="s">
        <v>114</v>
      </c>
      <c r="B78" t="s">
        <v>115</v>
      </c>
      <c r="C78">
        <v>3727</v>
      </c>
      <c r="D78">
        <v>3</v>
      </c>
      <c r="E78">
        <v>1</v>
      </c>
      <c r="F78">
        <v>0</v>
      </c>
      <c r="G78">
        <v>0</v>
      </c>
      <c r="H78">
        <f t="shared" si="6"/>
        <v>3</v>
      </c>
      <c r="I78">
        <f t="shared" si="7"/>
        <v>1</v>
      </c>
      <c r="J78" s="5">
        <f t="shared" si="8"/>
        <v>1242.3333333333333</v>
      </c>
    </row>
    <row r="79" spans="1:10" x14ac:dyDescent="0.25">
      <c r="A79" t="s">
        <v>370</v>
      </c>
      <c r="B79" t="s">
        <v>371</v>
      </c>
      <c r="C79">
        <v>4164</v>
      </c>
      <c r="D79">
        <v>0</v>
      </c>
      <c r="E79">
        <v>0</v>
      </c>
      <c r="F79">
        <v>0</v>
      </c>
      <c r="G79">
        <v>0</v>
      </c>
      <c r="H79">
        <f t="shared" si="6"/>
        <v>0</v>
      </c>
      <c r="I79">
        <f t="shared" si="7"/>
        <v>0</v>
      </c>
      <c r="J79" s="5">
        <f t="shared" si="8"/>
        <v>0</v>
      </c>
    </row>
    <row r="80" spans="1:10" x14ac:dyDescent="0.25">
      <c r="A80" t="s">
        <v>116</v>
      </c>
      <c r="B80" t="s">
        <v>117</v>
      </c>
      <c r="C80">
        <v>4773</v>
      </c>
      <c r="D80">
        <v>12</v>
      </c>
      <c r="E80">
        <v>2</v>
      </c>
      <c r="F80">
        <v>21</v>
      </c>
      <c r="G80">
        <v>3</v>
      </c>
      <c r="H80">
        <f t="shared" si="6"/>
        <v>33</v>
      </c>
      <c r="I80">
        <f t="shared" si="7"/>
        <v>5</v>
      </c>
      <c r="J80" s="5">
        <f t="shared" si="8"/>
        <v>144.63636363636363</v>
      </c>
    </row>
    <row r="81" spans="1:10" x14ac:dyDescent="0.25">
      <c r="A81" t="s">
        <v>118</v>
      </c>
      <c r="B81" t="s">
        <v>119</v>
      </c>
      <c r="C81">
        <v>2072</v>
      </c>
      <c r="D81">
        <v>7</v>
      </c>
      <c r="E81">
        <v>1</v>
      </c>
      <c r="F81">
        <v>3</v>
      </c>
      <c r="G81">
        <v>1</v>
      </c>
      <c r="H81">
        <f t="shared" si="6"/>
        <v>10</v>
      </c>
      <c r="I81">
        <f t="shared" si="7"/>
        <v>2</v>
      </c>
      <c r="J81" s="5">
        <f t="shared" si="8"/>
        <v>207.2</v>
      </c>
    </row>
    <row r="82" spans="1:10" x14ac:dyDescent="0.25">
      <c r="A82" t="s">
        <v>120</v>
      </c>
      <c r="B82" t="s">
        <v>121</v>
      </c>
      <c r="C82">
        <v>7458</v>
      </c>
      <c r="D82">
        <v>3</v>
      </c>
      <c r="E82">
        <v>1</v>
      </c>
      <c r="F82">
        <v>1</v>
      </c>
      <c r="G82">
        <v>1</v>
      </c>
      <c r="H82">
        <f t="shared" si="6"/>
        <v>4</v>
      </c>
      <c r="I82">
        <f t="shared" si="7"/>
        <v>2</v>
      </c>
      <c r="J82" s="5">
        <f t="shared" si="8"/>
        <v>1864.5</v>
      </c>
    </row>
    <row r="83" spans="1:10" x14ac:dyDescent="0.25">
      <c r="A83" t="s">
        <v>122</v>
      </c>
      <c r="B83" t="s">
        <v>123</v>
      </c>
      <c r="C83">
        <v>4249</v>
      </c>
      <c r="D83">
        <v>4</v>
      </c>
      <c r="E83">
        <v>1</v>
      </c>
      <c r="F83">
        <v>5</v>
      </c>
      <c r="G83">
        <v>2</v>
      </c>
      <c r="H83">
        <f t="shared" si="6"/>
        <v>9</v>
      </c>
      <c r="I83">
        <f t="shared" si="7"/>
        <v>3</v>
      </c>
      <c r="J83" s="5">
        <f t="shared" si="8"/>
        <v>472.11111111111109</v>
      </c>
    </row>
    <row r="84" spans="1:10" x14ac:dyDescent="0.25">
      <c r="A84" t="s">
        <v>124</v>
      </c>
      <c r="B84" t="s">
        <v>125</v>
      </c>
      <c r="C84">
        <v>15228</v>
      </c>
      <c r="D84">
        <v>3</v>
      </c>
      <c r="E84">
        <v>2</v>
      </c>
      <c r="F84">
        <v>33</v>
      </c>
      <c r="G84">
        <v>2</v>
      </c>
      <c r="H84">
        <f t="shared" si="6"/>
        <v>36</v>
      </c>
      <c r="I84">
        <f t="shared" si="7"/>
        <v>4</v>
      </c>
      <c r="J84" s="5">
        <f t="shared" si="8"/>
        <v>423</v>
      </c>
    </row>
    <row r="85" spans="1:10" x14ac:dyDescent="0.25">
      <c r="A85" t="s">
        <v>126</v>
      </c>
      <c r="B85" t="s">
        <v>127</v>
      </c>
      <c r="C85">
        <v>2399</v>
      </c>
      <c r="D85">
        <v>7</v>
      </c>
      <c r="E85">
        <v>1</v>
      </c>
      <c r="F85">
        <v>28</v>
      </c>
      <c r="G85">
        <v>2</v>
      </c>
      <c r="H85">
        <f t="shared" si="6"/>
        <v>35</v>
      </c>
      <c r="I85">
        <f t="shared" si="7"/>
        <v>3</v>
      </c>
      <c r="J85" s="5">
        <f t="shared" si="8"/>
        <v>68.542857142857144</v>
      </c>
    </row>
    <row r="86" spans="1:10" x14ac:dyDescent="0.25">
      <c r="A86" t="s">
        <v>128</v>
      </c>
      <c r="B86" t="s">
        <v>129</v>
      </c>
      <c r="C86">
        <v>57159</v>
      </c>
      <c r="D86">
        <v>36</v>
      </c>
      <c r="E86">
        <v>7</v>
      </c>
      <c r="F86">
        <v>58</v>
      </c>
      <c r="G86">
        <v>7</v>
      </c>
      <c r="H86">
        <f t="shared" si="6"/>
        <v>94</v>
      </c>
      <c r="I86">
        <f t="shared" si="7"/>
        <v>14</v>
      </c>
      <c r="J86" s="5">
        <f t="shared" si="8"/>
        <v>608.07446808510633</v>
      </c>
    </row>
    <row r="87" spans="1:10" x14ac:dyDescent="0.25">
      <c r="A87" t="s">
        <v>130</v>
      </c>
      <c r="B87" t="s">
        <v>131</v>
      </c>
      <c r="C87">
        <v>3781</v>
      </c>
      <c r="D87">
        <v>7</v>
      </c>
      <c r="E87">
        <v>1</v>
      </c>
      <c r="F87">
        <v>0</v>
      </c>
      <c r="G87">
        <v>0</v>
      </c>
      <c r="H87">
        <f t="shared" si="6"/>
        <v>7</v>
      </c>
      <c r="I87">
        <f t="shared" si="7"/>
        <v>1</v>
      </c>
      <c r="J87" s="5">
        <f t="shared" si="8"/>
        <v>540.14285714285711</v>
      </c>
    </row>
    <row r="88" spans="1:10" x14ac:dyDescent="0.25">
      <c r="A88" t="s">
        <v>132</v>
      </c>
      <c r="B88" t="s">
        <v>133</v>
      </c>
      <c r="C88">
        <v>6439</v>
      </c>
      <c r="D88">
        <v>5</v>
      </c>
      <c r="E88">
        <v>1</v>
      </c>
      <c r="F88">
        <v>2</v>
      </c>
      <c r="G88">
        <v>1</v>
      </c>
      <c r="H88">
        <f t="shared" si="6"/>
        <v>7</v>
      </c>
      <c r="I88">
        <f t="shared" si="7"/>
        <v>2</v>
      </c>
      <c r="J88" s="5">
        <f t="shared" si="8"/>
        <v>919.85714285714289</v>
      </c>
    </row>
    <row r="89" spans="1:10" x14ac:dyDescent="0.25">
      <c r="A89" t="s">
        <v>326</v>
      </c>
      <c r="B89" t="s">
        <v>327</v>
      </c>
      <c r="C89">
        <v>5510</v>
      </c>
      <c r="D89">
        <v>0</v>
      </c>
      <c r="E89">
        <v>0</v>
      </c>
      <c r="F89">
        <v>15</v>
      </c>
      <c r="G89">
        <v>2</v>
      </c>
      <c r="H89">
        <f t="shared" si="6"/>
        <v>15</v>
      </c>
      <c r="I89">
        <f t="shared" si="7"/>
        <v>2</v>
      </c>
      <c r="J89" s="5">
        <f t="shared" si="8"/>
        <v>367.33333333333331</v>
      </c>
    </row>
    <row r="90" spans="1:10" x14ac:dyDescent="0.25">
      <c r="A90" t="s">
        <v>134</v>
      </c>
      <c r="B90" t="s">
        <v>135</v>
      </c>
      <c r="C90">
        <v>2717</v>
      </c>
      <c r="D90">
        <v>3</v>
      </c>
      <c r="E90">
        <v>1</v>
      </c>
      <c r="F90">
        <v>9</v>
      </c>
      <c r="G90">
        <v>1</v>
      </c>
      <c r="H90">
        <f t="shared" si="6"/>
        <v>12</v>
      </c>
      <c r="I90">
        <f t="shared" si="7"/>
        <v>2</v>
      </c>
      <c r="J90" s="5">
        <f t="shared" si="8"/>
        <v>226.41666666666666</v>
      </c>
    </row>
    <row r="91" spans="1:10" x14ac:dyDescent="0.25">
      <c r="A91" t="s">
        <v>136</v>
      </c>
      <c r="B91" t="s">
        <v>137</v>
      </c>
      <c r="C91">
        <v>10873</v>
      </c>
      <c r="D91">
        <v>12</v>
      </c>
      <c r="E91">
        <v>2</v>
      </c>
      <c r="F91">
        <v>8</v>
      </c>
      <c r="G91">
        <v>3</v>
      </c>
      <c r="H91">
        <f t="shared" si="6"/>
        <v>20</v>
      </c>
      <c r="I91">
        <f t="shared" si="7"/>
        <v>5</v>
      </c>
      <c r="J91" s="5">
        <f t="shared" si="8"/>
        <v>543.65</v>
      </c>
    </row>
    <row r="92" spans="1:10" x14ac:dyDescent="0.25">
      <c r="A92" t="s">
        <v>138</v>
      </c>
      <c r="B92" t="s">
        <v>139</v>
      </c>
      <c r="C92">
        <v>6113</v>
      </c>
      <c r="D92">
        <v>9</v>
      </c>
      <c r="E92">
        <v>3</v>
      </c>
      <c r="F92">
        <v>17</v>
      </c>
      <c r="G92">
        <v>1</v>
      </c>
      <c r="H92">
        <f t="shared" si="6"/>
        <v>26</v>
      </c>
      <c r="I92">
        <f t="shared" si="7"/>
        <v>4</v>
      </c>
      <c r="J92" s="5">
        <f t="shared" si="8"/>
        <v>235.11538461538461</v>
      </c>
    </row>
    <row r="93" spans="1:10" x14ac:dyDescent="0.25">
      <c r="A93" t="s">
        <v>140</v>
      </c>
      <c r="B93" t="s">
        <v>141</v>
      </c>
      <c r="C93">
        <v>3477</v>
      </c>
      <c r="D93">
        <v>5</v>
      </c>
      <c r="E93">
        <v>1</v>
      </c>
      <c r="F93">
        <v>2</v>
      </c>
      <c r="G93">
        <v>1</v>
      </c>
      <c r="H93">
        <f t="shared" si="6"/>
        <v>7</v>
      </c>
      <c r="I93">
        <f t="shared" si="7"/>
        <v>2</v>
      </c>
      <c r="J93" s="5">
        <f t="shared" si="8"/>
        <v>496.71428571428572</v>
      </c>
    </row>
    <row r="94" spans="1:10" x14ac:dyDescent="0.25">
      <c r="A94" t="s">
        <v>142</v>
      </c>
      <c r="B94" t="s">
        <v>143</v>
      </c>
      <c r="C94">
        <v>17052</v>
      </c>
      <c r="D94">
        <v>15</v>
      </c>
      <c r="E94">
        <v>3</v>
      </c>
      <c r="F94">
        <v>41</v>
      </c>
      <c r="G94">
        <v>5</v>
      </c>
      <c r="H94">
        <f t="shared" si="6"/>
        <v>56</v>
      </c>
      <c r="I94">
        <f t="shared" si="7"/>
        <v>8</v>
      </c>
      <c r="J94" s="5">
        <f t="shared" si="8"/>
        <v>304.5</v>
      </c>
    </row>
    <row r="95" spans="1:10" x14ac:dyDescent="0.25">
      <c r="A95" t="s">
        <v>144</v>
      </c>
      <c r="B95" t="s">
        <v>145</v>
      </c>
      <c r="C95">
        <v>14151</v>
      </c>
      <c r="D95">
        <v>18</v>
      </c>
      <c r="E95">
        <v>2</v>
      </c>
      <c r="F95">
        <v>28</v>
      </c>
      <c r="G95">
        <v>5</v>
      </c>
      <c r="H95">
        <f t="shared" si="6"/>
        <v>46</v>
      </c>
      <c r="I95">
        <f t="shared" si="7"/>
        <v>7</v>
      </c>
      <c r="J95" s="5">
        <f t="shared" si="8"/>
        <v>307.63043478260869</v>
      </c>
    </row>
    <row r="96" spans="1:10" x14ac:dyDescent="0.25">
      <c r="A96" t="s">
        <v>146</v>
      </c>
      <c r="B96" t="s">
        <v>147</v>
      </c>
      <c r="C96">
        <v>44807</v>
      </c>
      <c r="D96">
        <v>31</v>
      </c>
      <c r="E96">
        <v>6</v>
      </c>
      <c r="F96">
        <v>97</v>
      </c>
      <c r="G96">
        <v>8</v>
      </c>
      <c r="H96">
        <f t="shared" si="6"/>
        <v>128</v>
      </c>
      <c r="I96">
        <f t="shared" si="7"/>
        <v>14</v>
      </c>
      <c r="J96" s="5">
        <f t="shared" si="8"/>
        <v>350.0546875</v>
      </c>
    </row>
    <row r="97" spans="1:10" x14ac:dyDescent="0.25">
      <c r="A97" t="s">
        <v>148</v>
      </c>
      <c r="B97" t="s">
        <v>149</v>
      </c>
      <c r="C97">
        <v>4722</v>
      </c>
      <c r="D97">
        <v>1</v>
      </c>
      <c r="E97">
        <v>1</v>
      </c>
      <c r="F97">
        <v>0</v>
      </c>
      <c r="G97">
        <v>0</v>
      </c>
      <c r="H97">
        <f t="shared" si="6"/>
        <v>1</v>
      </c>
      <c r="I97">
        <f t="shared" si="7"/>
        <v>1</v>
      </c>
      <c r="J97" s="5">
        <f t="shared" si="8"/>
        <v>4722</v>
      </c>
    </row>
    <row r="98" spans="1:10" x14ac:dyDescent="0.25">
      <c r="A98" t="s">
        <v>150</v>
      </c>
      <c r="B98" t="s">
        <v>151</v>
      </c>
      <c r="C98">
        <v>6277</v>
      </c>
      <c r="D98">
        <v>6</v>
      </c>
      <c r="E98">
        <v>1</v>
      </c>
      <c r="F98">
        <v>7</v>
      </c>
      <c r="G98">
        <v>1</v>
      </c>
      <c r="H98">
        <f t="shared" ref="H98:H129" si="9">D98+F98</f>
        <v>13</v>
      </c>
      <c r="I98">
        <f t="shared" ref="I98:I129" si="10">E98+G98</f>
        <v>2</v>
      </c>
      <c r="J98" s="5">
        <f t="shared" ref="J98:J129" si="11">IFERROR(C98/H98,0)</f>
        <v>482.84615384615387</v>
      </c>
    </row>
    <row r="99" spans="1:10" x14ac:dyDescent="0.25">
      <c r="A99" t="s">
        <v>152</v>
      </c>
      <c r="B99" t="s">
        <v>153</v>
      </c>
      <c r="C99">
        <v>4347</v>
      </c>
      <c r="D99">
        <v>2</v>
      </c>
      <c r="E99">
        <v>1</v>
      </c>
      <c r="F99">
        <v>0</v>
      </c>
      <c r="G99">
        <v>0</v>
      </c>
      <c r="H99">
        <f t="shared" si="9"/>
        <v>2</v>
      </c>
      <c r="I99">
        <f t="shared" si="10"/>
        <v>1</v>
      </c>
      <c r="J99" s="5">
        <f t="shared" si="11"/>
        <v>2173.5</v>
      </c>
    </row>
    <row r="100" spans="1:10" x14ac:dyDescent="0.25">
      <c r="A100" t="s">
        <v>154</v>
      </c>
      <c r="B100" t="s">
        <v>155</v>
      </c>
      <c r="C100">
        <v>64577</v>
      </c>
      <c r="D100">
        <v>23</v>
      </c>
      <c r="E100">
        <v>9</v>
      </c>
      <c r="F100">
        <v>91</v>
      </c>
      <c r="G100">
        <v>9</v>
      </c>
      <c r="H100">
        <f t="shared" si="9"/>
        <v>114</v>
      </c>
      <c r="I100">
        <f t="shared" si="10"/>
        <v>18</v>
      </c>
      <c r="J100" s="5">
        <f t="shared" si="11"/>
        <v>566.46491228070181</v>
      </c>
    </row>
    <row r="101" spans="1:10" x14ac:dyDescent="0.25">
      <c r="A101" t="s">
        <v>328</v>
      </c>
      <c r="B101" t="s">
        <v>329</v>
      </c>
      <c r="C101">
        <v>7288</v>
      </c>
      <c r="D101">
        <v>0</v>
      </c>
      <c r="E101">
        <v>0</v>
      </c>
      <c r="F101">
        <v>8</v>
      </c>
      <c r="G101">
        <v>1</v>
      </c>
      <c r="H101">
        <f t="shared" si="9"/>
        <v>8</v>
      </c>
      <c r="I101">
        <f t="shared" si="10"/>
        <v>1</v>
      </c>
      <c r="J101" s="5">
        <f t="shared" si="11"/>
        <v>911</v>
      </c>
    </row>
    <row r="102" spans="1:10" x14ac:dyDescent="0.25">
      <c r="A102" t="s">
        <v>372</v>
      </c>
      <c r="B102" t="s">
        <v>373</v>
      </c>
      <c r="C102">
        <v>2760</v>
      </c>
      <c r="D102">
        <v>0</v>
      </c>
      <c r="E102">
        <v>0</v>
      </c>
      <c r="F102">
        <v>0</v>
      </c>
      <c r="G102">
        <v>0</v>
      </c>
      <c r="H102">
        <f t="shared" si="9"/>
        <v>0</v>
      </c>
      <c r="I102">
        <f t="shared" si="10"/>
        <v>0</v>
      </c>
      <c r="J102" s="5">
        <f t="shared" si="11"/>
        <v>0</v>
      </c>
    </row>
    <row r="103" spans="1:10" x14ac:dyDescent="0.25">
      <c r="A103" t="s">
        <v>156</v>
      </c>
      <c r="B103" t="s">
        <v>157</v>
      </c>
      <c r="C103">
        <v>5542</v>
      </c>
      <c r="D103">
        <v>7</v>
      </c>
      <c r="E103">
        <v>1</v>
      </c>
      <c r="F103">
        <v>0</v>
      </c>
      <c r="G103">
        <v>0</v>
      </c>
      <c r="H103">
        <f t="shared" si="9"/>
        <v>7</v>
      </c>
      <c r="I103">
        <f t="shared" si="10"/>
        <v>1</v>
      </c>
      <c r="J103" s="5">
        <f t="shared" si="11"/>
        <v>791.71428571428567</v>
      </c>
    </row>
    <row r="104" spans="1:10" x14ac:dyDescent="0.25">
      <c r="A104" t="s">
        <v>158</v>
      </c>
      <c r="B104" t="s">
        <v>159</v>
      </c>
      <c r="C104">
        <v>18063</v>
      </c>
      <c r="D104">
        <v>17</v>
      </c>
      <c r="E104">
        <v>3</v>
      </c>
      <c r="F104">
        <v>14</v>
      </c>
      <c r="G104">
        <v>3</v>
      </c>
      <c r="H104">
        <f t="shared" si="9"/>
        <v>31</v>
      </c>
      <c r="I104">
        <f t="shared" si="10"/>
        <v>6</v>
      </c>
      <c r="J104" s="5">
        <f t="shared" si="11"/>
        <v>582.67741935483866</v>
      </c>
    </row>
    <row r="105" spans="1:10" x14ac:dyDescent="0.25">
      <c r="A105" t="s">
        <v>160</v>
      </c>
      <c r="B105" t="s">
        <v>161</v>
      </c>
      <c r="C105">
        <v>9829</v>
      </c>
      <c r="D105">
        <v>4</v>
      </c>
      <c r="E105">
        <v>1</v>
      </c>
      <c r="F105">
        <v>0</v>
      </c>
      <c r="G105">
        <v>0</v>
      </c>
      <c r="H105">
        <f t="shared" si="9"/>
        <v>4</v>
      </c>
      <c r="I105">
        <f t="shared" si="10"/>
        <v>1</v>
      </c>
      <c r="J105" s="5">
        <f t="shared" si="11"/>
        <v>2457.25</v>
      </c>
    </row>
    <row r="106" spans="1:10" x14ac:dyDescent="0.25">
      <c r="A106" t="s">
        <v>162</v>
      </c>
      <c r="B106" t="s">
        <v>163</v>
      </c>
      <c r="C106">
        <v>18999</v>
      </c>
      <c r="D106">
        <v>13</v>
      </c>
      <c r="E106">
        <v>3</v>
      </c>
      <c r="F106">
        <v>15</v>
      </c>
      <c r="G106">
        <v>2</v>
      </c>
      <c r="H106">
        <f t="shared" si="9"/>
        <v>28</v>
      </c>
      <c r="I106">
        <f t="shared" si="10"/>
        <v>5</v>
      </c>
      <c r="J106" s="5">
        <f t="shared" si="11"/>
        <v>678.53571428571433</v>
      </c>
    </row>
    <row r="107" spans="1:10" x14ac:dyDescent="0.25">
      <c r="A107" t="s">
        <v>164</v>
      </c>
      <c r="B107" t="s">
        <v>165</v>
      </c>
      <c r="C107">
        <v>8572</v>
      </c>
      <c r="D107">
        <v>5</v>
      </c>
      <c r="E107">
        <v>1</v>
      </c>
      <c r="F107">
        <v>16</v>
      </c>
      <c r="G107">
        <v>1</v>
      </c>
      <c r="H107">
        <f t="shared" si="9"/>
        <v>21</v>
      </c>
      <c r="I107">
        <f t="shared" si="10"/>
        <v>2</v>
      </c>
      <c r="J107" s="5">
        <f t="shared" si="11"/>
        <v>408.1904761904762</v>
      </c>
    </row>
    <row r="108" spans="1:10" x14ac:dyDescent="0.25">
      <c r="A108" t="s">
        <v>166</v>
      </c>
      <c r="B108" t="s">
        <v>167</v>
      </c>
      <c r="C108">
        <v>7667</v>
      </c>
      <c r="D108">
        <v>11</v>
      </c>
      <c r="E108">
        <v>2</v>
      </c>
      <c r="F108">
        <v>21</v>
      </c>
      <c r="G108">
        <v>2</v>
      </c>
      <c r="H108">
        <f t="shared" si="9"/>
        <v>32</v>
      </c>
      <c r="I108">
        <f t="shared" si="10"/>
        <v>4</v>
      </c>
      <c r="J108" s="5">
        <f t="shared" si="11"/>
        <v>239.59375</v>
      </c>
    </row>
    <row r="109" spans="1:10" x14ac:dyDescent="0.25">
      <c r="A109" t="s">
        <v>168</v>
      </c>
      <c r="B109" t="s">
        <v>169</v>
      </c>
      <c r="C109">
        <v>17607</v>
      </c>
      <c r="D109">
        <v>6</v>
      </c>
      <c r="E109">
        <v>2</v>
      </c>
      <c r="F109">
        <v>0</v>
      </c>
      <c r="G109">
        <v>0</v>
      </c>
      <c r="H109">
        <f t="shared" si="9"/>
        <v>6</v>
      </c>
      <c r="I109">
        <f t="shared" si="10"/>
        <v>2</v>
      </c>
      <c r="J109" s="5">
        <f t="shared" si="11"/>
        <v>2934.5</v>
      </c>
    </row>
    <row r="110" spans="1:10" x14ac:dyDescent="0.25">
      <c r="A110" t="s">
        <v>170</v>
      </c>
      <c r="B110" t="s">
        <v>171</v>
      </c>
      <c r="C110">
        <v>5180</v>
      </c>
      <c r="D110">
        <v>1</v>
      </c>
      <c r="E110">
        <v>1</v>
      </c>
      <c r="F110">
        <v>0</v>
      </c>
      <c r="G110">
        <v>0</v>
      </c>
      <c r="H110">
        <f t="shared" si="9"/>
        <v>1</v>
      </c>
      <c r="I110">
        <f t="shared" si="10"/>
        <v>1</v>
      </c>
      <c r="J110" s="5">
        <f t="shared" si="11"/>
        <v>5180</v>
      </c>
    </row>
    <row r="111" spans="1:10" x14ac:dyDescent="0.25">
      <c r="A111" t="s">
        <v>374</v>
      </c>
      <c r="B111" t="s">
        <v>375</v>
      </c>
      <c r="C111">
        <v>1788</v>
      </c>
      <c r="D111">
        <v>0</v>
      </c>
      <c r="E111">
        <v>0</v>
      </c>
      <c r="F111">
        <v>0</v>
      </c>
      <c r="G111">
        <v>0</v>
      </c>
      <c r="H111">
        <f t="shared" si="9"/>
        <v>0</v>
      </c>
      <c r="I111">
        <f t="shared" si="10"/>
        <v>0</v>
      </c>
      <c r="J111" s="5">
        <f t="shared" si="11"/>
        <v>0</v>
      </c>
    </row>
    <row r="112" spans="1:10" x14ac:dyDescent="0.25">
      <c r="A112" t="s">
        <v>388</v>
      </c>
      <c r="B112" t="s">
        <v>389</v>
      </c>
      <c r="C112">
        <v>1949</v>
      </c>
      <c r="D112">
        <v>0</v>
      </c>
      <c r="E112">
        <v>0</v>
      </c>
      <c r="F112">
        <v>0</v>
      </c>
      <c r="G112">
        <v>0</v>
      </c>
      <c r="H112">
        <f t="shared" si="9"/>
        <v>0</v>
      </c>
      <c r="I112">
        <f t="shared" si="10"/>
        <v>0</v>
      </c>
      <c r="J112" s="5">
        <f t="shared" si="11"/>
        <v>0</v>
      </c>
    </row>
    <row r="113" spans="1:10" x14ac:dyDescent="0.25">
      <c r="A113" t="s">
        <v>172</v>
      </c>
      <c r="B113" t="s">
        <v>173</v>
      </c>
      <c r="C113">
        <v>3304</v>
      </c>
      <c r="D113">
        <v>7</v>
      </c>
      <c r="E113">
        <v>1</v>
      </c>
      <c r="F113">
        <v>6</v>
      </c>
      <c r="G113">
        <v>1</v>
      </c>
      <c r="H113">
        <f t="shared" si="9"/>
        <v>13</v>
      </c>
      <c r="I113">
        <f t="shared" si="10"/>
        <v>2</v>
      </c>
      <c r="J113" s="5">
        <f t="shared" si="11"/>
        <v>254.15384615384616</v>
      </c>
    </row>
    <row r="114" spans="1:10" x14ac:dyDescent="0.25">
      <c r="A114" t="s">
        <v>346</v>
      </c>
      <c r="B114" t="s">
        <v>347</v>
      </c>
      <c r="C114">
        <v>5114</v>
      </c>
      <c r="D114">
        <v>0</v>
      </c>
      <c r="E114">
        <v>0</v>
      </c>
      <c r="F114">
        <v>0</v>
      </c>
      <c r="G114">
        <v>0</v>
      </c>
      <c r="H114">
        <f t="shared" si="9"/>
        <v>0</v>
      </c>
      <c r="I114">
        <f t="shared" si="10"/>
        <v>0</v>
      </c>
      <c r="J114" s="5">
        <f t="shared" si="11"/>
        <v>0</v>
      </c>
    </row>
    <row r="115" spans="1:10" x14ac:dyDescent="0.25">
      <c r="A115" t="s">
        <v>174</v>
      </c>
      <c r="B115" t="s">
        <v>175</v>
      </c>
      <c r="C115">
        <v>4757</v>
      </c>
      <c r="D115">
        <v>4</v>
      </c>
      <c r="E115">
        <v>1</v>
      </c>
      <c r="F115">
        <v>4</v>
      </c>
      <c r="G115">
        <v>1</v>
      </c>
      <c r="H115">
        <f t="shared" si="9"/>
        <v>8</v>
      </c>
      <c r="I115">
        <f t="shared" si="10"/>
        <v>2</v>
      </c>
      <c r="J115" s="5">
        <f t="shared" si="11"/>
        <v>594.625</v>
      </c>
    </row>
    <row r="116" spans="1:10" x14ac:dyDescent="0.25">
      <c r="A116" t="s">
        <v>176</v>
      </c>
      <c r="B116" t="s">
        <v>177</v>
      </c>
      <c r="C116">
        <v>4360</v>
      </c>
      <c r="D116">
        <v>6</v>
      </c>
      <c r="E116">
        <v>2</v>
      </c>
      <c r="F116">
        <v>12</v>
      </c>
      <c r="G116">
        <v>1</v>
      </c>
      <c r="H116">
        <f t="shared" si="9"/>
        <v>18</v>
      </c>
      <c r="I116">
        <f t="shared" si="10"/>
        <v>3</v>
      </c>
      <c r="J116" s="5">
        <f t="shared" si="11"/>
        <v>242.22222222222223</v>
      </c>
    </row>
    <row r="117" spans="1:10" x14ac:dyDescent="0.25">
      <c r="A117" t="s">
        <v>178</v>
      </c>
      <c r="B117" t="s">
        <v>179</v>
      </c>
      <c r="C117">
        <v>9100</v>
      </c>
      <c r="D117">
        <v>3</v>
      </c>
      <c r="E117">
        <v>1</v>
      </c>
      <c r="F117">
        <v>22</v>
      </c>
      <c r="G117">
        <v>2</v>
      </c>
      <c r="H117">
        <f t="shared" si="9"/>
        <v>25</v>
      </c>
      <c r="I117">
        <f t="shared" si="10"/>
        <v>3</v>
      </c>
      <c r="J117" s="5">
        <f t="shared" si="11"/>
        <v>364</v>
      </c>
    </row>
    <row r="118" spans="1:10" x14ac:dyDescent="0.25">
      <c r="A118" t="s">
        <v>180</v>
      </c>
      <c r="B118" t="s">
        <v>181</v>
      </c>
      <c r="C118">
        <v>2919</v>
      </c>
      <c r="D118">
        <v>1</v>
      </c>
      <c r="E118">
        <v>1</v>
      </c>
      <c r="F118">
        <v>6</v>
      </c>
      <c r="G118">
        <v>1</v>
      </c>
      <c r="H118">
        <f t="shared" si="9"/>
        <v>7</v>
      </c>
      <c r="I118">
        <f t="shared" si="10"/>
        <v>2</v>
      </c>
      <c r="J118" s="5">
        <f t="shared" si="11"/>
        <v>417</v>
      </c>
    </row>
    <row r="119" spans="1:10" x14ac:dyDescent="0.25">
      <c r="A119" t="s">
        <v>182</v>
      </c>
      <c r="B119" t="s">
        <v>183</v>
      </c>
      <c r="C119">
        <v>5545</v>
      </c>
      <c r="D119">
        <v>3</v>
      </c>
      <c r="E119">
        <v>1</v>
      </c>
      <c r="F119">
        <v>12</v>
      </c>
      <c r="G119">
        <v>2</v>
      </c>
      <c r="H119">
        <f t="shared" si="9"/>
        <v>15</v>
      </c>
      <c r="I119">
        <f t="shared" si="10"/>
        <v>3</v>
      </c>
      <c r="J119" s="5">
        <f t="shared" si="11"/>
        <v>369.66666666666669</v>
      </c>
    </row>
    <row r="120" spans="1:10" x14ac:dyDescent="0.25">
      <c r="A120" t="s">
        <v>330</v>
      </c>
      <c r="B120" t="s">
        <v>331</v>
      </c>
      <c r="C120">
        <v>6151</v>
      </c>
      <c r="D120">
        <v>0</v>
      </c>
      <c r="E120">
        <v>0</v>
      </c>
      <c r="F120">
        <v>1</v>
      </c>
      <c r="G120">
        <v>1</v>
      </c>
      <c r="H120">
        <f t="shared" si="9"/>
        <v>1</v>
      </c>
      <c r="I120">
        <f t="shared" si="10"/>
        <v>1</v>
      </c>
      <c r="J120" s="5">
        <f t="shared" si="11"/>
        <v>6151</v>
      </c>
    </row>
    <row r="121" spans="1:10" x14ac:dyDescent="0.25">
      <c r="A121" t="s">
        <v>184</v>
      </c>
      <c r="B121" t="s">
        <v>185</v>
      </c>
      <c r="C121">
        <v>10020</v>
      </c>
      <c r="D121">
        <v>10</v>
      </c>
      <c r="E121">
        <v>1</v>
      </c>
      <c r="F121">
        <v>35</v>
      </c>
      <c r="G121">
        <v>4</v>
      </c>
      <c r="H121">
        <f t="shared" si="9"/>
        <v>45</v>
      </c>
      <c r="I121">
        <f t="shared" si="10"/>
        <v>5</v>
      </c>
      <c r="J121" s="5">
        <f t="shared" si="11"/>
        <v>222.66666666666666</v>
      </c>
    </row>
    <row r="122" spans="1:10" x14ac:dyDescent="0.25">
      <c r="A122" t="s">
        <v>186</v>
      </c>
      <c r="B122" t="s">
        <v>187</v>
      </c>
      <c r="C122">
        <v>13575</v>
      </c>
      <c r="D122">
        <v>15</v>
      </c>
      <c r="E122">
        <v>3</v>
      </c>
      <c r="F122">
        <v>16</v>
      </c>
      <c r="G122">
        <v>2</v>
      </c>
      <c r="H122">
        <f t="shared" si="9"/>
        <v>31</v>
      </c>
      <c r="I122">
        <f t="shared" si="10"/>
        <v>5</v>
      </c>
      <c r="J122" s="5">
        <f t="shared" si="11"/>
        <v>437.90322580645159</v>
      </c>
    </row>
    <row r="123" spans="1:10" x14ac:dyDescent="0.25">
      <c r="A123" t="s">
        <v>188</v>
      </c>
      <c r="B123" t="s">
        <v>189</v>
      </c>
      <c r="C123">
        <v>13704</v>
      </c>
      <c r="D123">
        <v>12</v>
      </c>
      <c r="E123">
        <v>2</v>
      </c>
      <c r="F123">
        <v>7</v>
      </c>
      <c r="G123">
        <v>1</v>
      </c>
      <c r="H123">
        <f t="shared" si="9"/>
        <v>19</v>
      </c>
      <c r="I123">
        <f t="shared" si="10"/>
        <v>3</v>
      </c>
      <c r="J123" s="5">
        <f t="shared" si="11"/>
        <v>721.26315789473688</v>
      </c>
    </row>
    <row r="124" spans="1:10" x14ac:dyDescent="0.25">
      <c r="A124" t="s">
        <v>190</v>
      </c>
      <c r="B124" t="s">
        <v>191</v>
      </c>
      <c r="C124">
        <v>2300</v>
      </c>
      <c r="D124">
        <v>2</v>
      </c>
      <c r="E124">
        <v>1</v>
      </c>
      <c r="F124">
        <v>0</v>
      </c>
      <c r="G124">
        <v>0</v>
      </c>
      <c r="H124">
        <f t="shared" si="9"/>
        <v>2</v>
      </c>
      <c r="I124">
        <f t="shared" si="10"/>
        <v>1</v>
      </c>
      <c r="J124" s="5">
        <f t="shared" si="11"/>
        <v>1150</v>
      </c>
    </row>
    <row r="125" spans="1:10" x14ac:dyDescent="0.25">
      <c r="A125" t="s">
        <v>192</v>
      </c>
      <c r="B125" t="s">
        <v>193</v>
      </c>
      <c r="C125">
        <v>16445</v>
      </c>
      <c r="D125">
        <v>12</v>
      </c>
      <c r="E125">
        <v>2</v>
      </c>
      <c r="F125">
        <v>40</v>
      </c>
      <c r="G125">
        <v>3</v>
      </c>
      <c r="H125">
        <f t="shared" si="9"/>
        <v>52</v>
      </c>
      <c r="I125">
        <f t="shared" si="10"/>
        <v>5</v>
      </c>
      <c r="J125" s="5">
        <f t="shared" si="11"/>
        <v>316.25</v>
      </c>
    </row>
    <row r="126" spans="1:10" x14ac:dyDescent="0.25">
      <c r="A126" t="s">
        <v>384</v>
      </c>
      <c r="B126" t="s">
        <v>385</v>
      </c>
      <c r="C126">
        <v>2830</v>
      </c>
      <c r="D126">
        <v>0</v>
      </c>
      <c r="E126">
        <v>0</v>
      </c>
      <c r="F126">
        <v>0</v>
      </c>
      <c r="G126">
        <v>0</v>
      </c>
      <c r="H126">
        <f t="shared" si="9"/>
        <v>0</v>
      </c>
      <c r="I126">
        <f t="shared" si="10"/>
        <v>0</v>
      </c>
      <c r="J126" s="5">
        <f t="shared" si="11"/>
        <v>0</v>
      </c>
    </row>
    <row r="127" spans="1:10" x14ac:dyDescent="0.25">
      <c r="A127" t="s">
        <v>194</v>
      </c>
      <c r="B127" t="s">
        <v>195</v>
      </c>
      <c r="C127">
        <v>8327</v>
      </c>
      <c r="D127">
        <v>13</v>
      </c>
      <c r="E127">
        <v>1</v>
      </c>
      <c r="F127">
        <v>18</v>
      </c>
      <c r="G127">
        <v>2</v>
      </c>
      <c r="H127">
        <f t="shared" si="9"/>
        <v>31</v>
      </c>
      <c r="I127">
        <f t="shared" si="10"/>
        <v>3</v>
      </c>
      <c r="J127" s="5">
        <f t="shared" si="11"/>
        <v>268.61290322580646</v>
      </c>
    </row>
    <row r="128" spans="1:10" x14ac:dyDescent="0.25">
      <c r="A128" t="s">
        <v>344</v>
      </c>
      <c r="B128" t="s">
        <v>345</v>
      </c>
      <c r="C128">
        <v>6376</v>
      </c>
      <c r="D128">
        <v>0</v>
      </c>
      <c r="E128">
        <v>0</v>
      </c>
      <c r="F128">
        <v>0</v>
      </c>
      <c r="G128">
        <v>0</v>
      </c>
      <c r="H128">
        <f t="shared" si="9"/>
        <v>0</v>
      </c>
      <c r="I128">
        <f t="shared" si="10"/>
        <v>0</v>
      </c>
      <c r="J128" s="5">
        <f t="shared" si="11"/>
        <v>0</v>
      </c>
    </row>
    <row r="129" spans="1:10" x14ac:dyDescent="0.25">
      <c r="A129" t="s">
        <v>196</v>
      </c>
      <c r="B129" t="s">
        <v>197</v>
      </c>
      <c r="C129">
        <v>16843</v>
      </c>
      <c r="D129">
        <v>9</v>
      </c>
      <c r="E129">
        <v>2</v>
      </c>
      <c r="F129">
        <v>0</v>
      </c>
      <c r="G129">
        <v>0</v>
      </c>
      <c r="H129">
        <f t="shared" si="9"/>
        <v>9</v>
      </c>
      <c r="I129">
        <f t="shared" si="10"/>
        <v>2</v>
      </c>
      <c r="J129" s="5">
        <f t="shared" si="11"/>
        <v>1871.4444444444443</v>
      </c>
    </row>
    <row r="130" spans="1:10" x14ac:dyDescent="0.25">
      <c r="A130" t="s">
        <v>198</v>
      </c>
      <c r="B130" t="s">
        <v>199</v>
      </c>
      <c r="C130">
        <v>5762</v>
      </c>
      <c r="D130">
        <v>3</v>
      </c>
      <c r="E130">
        <v>1</v>
      </c>
      <c r="F130">
        <v>0</v>
      </c>
      <c r="G130">
        <v>0</v>
      </c>
      <c r="H130">
        <f t="shared" ref="H130:H161" si="12">D130+F130</f>
        <v>3</v>
      </c>
      <c r="I130">
        <f t="shared" ref="I130:I161" si="13">E130+G130</f>
        <v>1</v>
      </c>
      <c r="J130" s="5">
        <f t="shared" ref="J130:J161" si="14">IFERROR(C130/H130,0)</f>
        <v>1920.6666666666667</v>
      </c>
    </row>
    <row r="131" spans="1:10" x14ac:dyDescent="0.25">
      <c r="A131" t="s">
        <v>200</v>
      </c>
      <c r="B131" t="s">
        <v>201</v>
      </c>
      <c r="C131">
        <v>20267</v>
      </c>
      <c r="D131">
        <v>17</v>
      </c>
      <c r="E131">
        <v>2</v>
      </c>
      <c r="F131">
        <v>0</v>
      </c>
      <c r="G131">
        <v>0</v>
      </c>
      <c r="H131">
        <f t="shared" si="12"/>
        <v>17</v>
      </c>
      <c r="I131">
        <f t="shared" si="13"/>
        <v>2</v>
      </c>
      <c r="J131" s="5">
        <f t="shared" si="14"/>
        <v>1192.1764705882354</v>
      </c>
    </row>
    <row r="132" spans="1:10" x14ac:dyDescent="0.25">
      <c r="A132" t="s">
        <v>202</v>
      </c>
      <c r="B132" t="s">
        <v>203</v>
      </c>
      <c r="C132">
        <v>12451</v>
      </c>
      <c r="D132">
        <v>20</v>
      </c>
      <c r="E132">
        <v>3</v>
      </c>
      <c r="F132">
        <v>38</v>
      </c>
      <c r="G132">
        <v>5</v>
      </c>
      <c r="H132">
        <f t="shared" si="12"/>
        <v>58</v>
      </c>
      <c r="I132">
        <f t="shared" si="13"/>
        <v>8</v>
      </c>
      <c r="J132" s="5">
        <f t="shared" si="14"/>
        <v>214.67241379310346</v>
      </c>
    </row>
    <row r="133" spans="1:10" x14ac:dyDescent="0.25">
      <c r="A133" t="s">
        <v>204</v>
      </c>
      <c r="B133" t="s">
        <v>205</v>
      </c>
      <c r="C133">
        <v>7681</v>
      </c>
      <c r="D133">
        <v>6</v>
      </c>
      <c r="E133">
        <v>1</v>
      </c>
      <c r="F133">
        <v>31</v>
      </c>
      <c r="G133">
        <v>2</v>
      </c>
      <c r="H133">
        <f t="shared" si="12"/>
        <v>37</v>
      </c>
      <c r="I133">
        <f t="shared" si="13"/>
        <v>3</v>
      </c>
      <c r="J133" s="5">
        <f t="shared" si="14"/>
        <v>207.59459459459458</v>
      </c>
    </row>
    <row r="134" spans="1:10" x14ac:dyDescent="0.25">
      <c r="A134" t="s">
        <v>206</v>
      </c>
      <c r="B134" t="s">
        <v>207</v>
      </c>
      <c r="C134">
        <v>13233</v>
      </c>
      <c r="D134">
        <v>5</v>
      </c>
      <c r="E134">
        <v>2</v>
      </c>
      <c r="F134">
        <v>0</v>
      </c>
      <c r="G134">
        <v>0</v>
      </c>
      <c r="H134">
        <f t="shared" si="12"/>
        <v>5</v>
      </c>
      <c r="I134">
        <f t="shared" si="13"/>
        <v>2</v>
      </c>
      <c r="J134" s="5">
        <f t="shared" si="14"/>
        <v>2646.6</v>
      </c>
    </row>
    <row r="135" spans="1:10" x14ac:dyDescent="0.25">
      <c r="A135" t="s">
        <v>208</v>
      </c>
      <c r="B135" t="s">
        <v>209</v>
      </c>
      <c r="C135">
        <v>8949</v>
      </c>
      <c r="D135">
        <v>8</v>
      </c>
      <c r="E135">
        <v>1</v>
      </c>
      <c r="F135">
        <v>20</v>
      </c>
      <c r="G135">
        <v>3</v>
      </c>
      <c r="H135">
        <f t="shared" si="12"/>
        <v>28</v>
      </c>
      <c r="I135">
        <f t="shared" si="13"/>
        <v>4</v>
      </c>
      <c r="J135" s="5">
        <f t="shared" si="14"/>
        <v>319.60714285714283</v>
      </c>
    </row>
    <row r="136" spans="1:10" x14ac:dyDescent="0.25">
      <c r="A136" t="s">
        <v>210</v>
      </c>
      <c r="B136" t="s">
        <v>211</v>
      </c>
      <c r="C136">
        <v>17702</v>
      </c>
      <c r="D136">
        <v>10</v>
      </c>
      <c r="E136">
        <v>3</v>
      </c>
      <c r="F136">
        <v>44</v>
      </c>
      <c r="G136">
        <v>1</v>
      </c>
      <c r="H136">
        <f t="shared" si="12"/>
        <v>54</v>
      </c>
      <c r="I136">
        <f t="shared" si="13"/>
        <v>4</v>
      </c>
      <c r="J136" s="5">
        <f t="shared" si="14"/>
        <v>327.81481481481484</v>
      </c>
    </row>
    <row r="137" spans="1:10" x14ac:dyDescent="0.25">
      <c r="A137" t="s">
        <v>212</v>
      </c>
      <c r="B137" t="s">
        <v>213</v>
      </c>
      <c r="C137">
        <v>12496</v>
      </c>
      <c r="D137">
        <v>12</v>
      </c>
      <c r="E137">
        <v>2</v>
      </c>
      <c r="F137">
        <v>5</v>
      </c>
      <c r="G137">
        <v>1</v>
      </c>
      <c r="H137">
        <f t="shared" si="12"/>
        <v>17</v>
      </c>
      <c r="I137">
        <f t="shared" si="13"/>
        <v>3</v>
      </c>
      <c r="J137" s="5">
        <f t="shared" si="14"/>
        <v>735.05882352941171</v>
      </c>
    </row>
    <row r="138" spans="1:10" x14ac:dyDescent="0.25">
      <c r="A138" t="s">
        <v>214</v>
      </c>
      <c r="B138" t="s">
        <v>215</v>
      </c>
      <c r="C138">
        <v>6405</v>
      </c>
      <c r="D138">
        <v>2</v>
      </c>
      <c r="E138">
        <v>1</v>
      </c>
      <c r="F138">
        <v>9</v>
      </c>
      <c r="G138">
        <v>1</v>
      </c>
      <c r="H138">
        <f t="shared" si="12"/>
        <v>11</v>
      </c>
      <c r="I138">
        <f t="shared" si="13"/>
        <v>2</v>
      </c>
      <c r="J138" s="5">
        <f t="shared" si="14"/>
        <v>582.27272727272725</v>
      </c>
    </row>
    <row r="139" spans="1:10" x14ac:dyDescent="0.25">
      <c r="A139" t="s">
        <v>216</v>
      </c>
      <c r="B139" t="s">
        <v>217</v>
      </c>
      <c r="C139">
        <v>13314</v>
      </c>
      <c r="D139">
        <v>17</v>
      </c>
      <c r="E139">
        <v>2</v>
      </c>
      <c r="F139">
        <v>50</v>
      </c>
      <c r="G139">
        <v>4</v>
      </c>
      <c r="H139">
        <f t="shared" si="12"/>
        <v>67</v>
      </c>
      <c r="I139">
        <f t="shared" si="13"/>
        <v>6</v>
      </c>
      <c r="J139" s="5">
        <f t="shared" si="14"/>
        <v>198.71641791044777</v>
      </c>
    </row>
    <row r="140" spans="1:10" x14ac:dyDescent="0.25">
      <c r="A140" t="s">
        <v>218</v>
      </c>
      <c r="B140" t="s">
        <v>219</v>
      </c>
      <c r="C140">
        <v>7959</v>
      </c>
      <c r="D140">
        <v>6</v>
      </c>
      <c r="E140">
        <v>1</v>
      </c>
      <c r="F140">
        <v>8</v>
      </c>
      <c r="G140">
        <v>2</v>
      </c>
      <c r="H140">
        <f t="shared" si="12"/>
        <v>14</v>
      </c>
      <c r="I140">
        <f t="shared" si="13"/>
        <v>3</v>
      </c>
      <c r="J140" s="5">
        <f t="shared" si="14"/>
        <v>568.5</v>
      </c>
    </row>
    <row r="141" spans="1:10" x14ac:dyDescent="0.25">
      <c r="A141" t="s">
        <v>220</v>
      </c>
      <c r="B141" t="s">
        <v>221</v>
      </c>
      <c r="C141">
        <v>4357</v>
      </c>
      <c r="D141">
        <v>2</v>
      </c>
      <c r="E141">
        <v>1</v>
      </c>
      <c r="F141">
        <v>11</v>
      </c>
      <c r="G141">
        <v>1</v>
      </c>
      <c r="H141">
        <f t="shared" si="12"/>
        <v>13</v>
      </c>
      <c r="I141">
        <f t="shared" si="13"/>
        <v>2</v>
      </c>
      <c r="J141" s="5">
        <f t="shared" si="14"/>
        <v>335.15384615384613</v>
      </c>
    </row>
    <row r="142" spans="1:10" x14ac:dyDescent="0.25">
      <c r="A142" t="s">
        <v>222</v>
      </c>
      <c r="B142" t="s">
        <v>223</v>
      </c>
      <c r="C142">
        <v>7193</v>
      </c>
      <c r="D142">
        <v>1</v>
      </c>
      <c r="E142">
        <v>1</v>
      </c>
      <c r="F142">
        <v>0</v>
      </c>
      <c r="G142">
        <v>0</v>
      </c>
      <c r="H142">
        <f t="shared" si="12"/>
        <v>1</v>
      </c>
      <c r="I142">
        <f t="shared" si="13"/>
        <v>1</v>
      </c>
      <c r="J142" s="5">
        <f t="shared" si="14"/>
        <v>7193</v>
      </c>
    </row>
    <row r="143" spans="1:10" x14ac:dyDescent="0.25">
      <c r="A143" t="s">
        <v>224</v>
      </c>
      <c r="B143" t="s">
        <v>225</v>
      </c>
      <c r="C143">
        <v>14944</v>
      </c>
      <c r="D143">
        <v>18</v>
      </c>
      <c r="E143">
        <v>2</v>
      </c>
      <c r="F143">
        <v>31</v>
      </c>
      <c r="G143">
        <v>2</v>
      </c>
      <c r="H143">
        <f t="shared" si="12"/>
        <v>49</v>
      </c>
      <c r="I143">
        <f t="shared" si="13"/>
        <v>4</v>
      </c>
      <c r="J143" s="5">
        <f t="shared" si="14"/>
        <v>304.9795918367347</v>
      </c>
    </row>
    <row r="144" spans="1:10" x14ac:dyDescent="0.25">
      <c r="A144" t="s">
        <v>226</v>
      </c>
      <c r="B144" t="s">
        <v>227</v>
      </c>
      <c r="C144">
        <v>32178</v>
      </c>
      <c r="D144">
        <v>30</v>
      </c>
      <c r="E144">
        <v>3</v>
      </c>
      <c r="F144">
        <v>231</v>
      </c>
      <c r="G144">
        <v>6</v>
      </c>
      <c r="H144">
        <f t="shared" si="12"/>
        <v>261</v>
      </c>
      <c r="I144">
        <f t="shared" si="13"/>
        <v>9</v>
      </c>
      <c r="J144" s="5">
        <f t="shared" si="14"/>
        <v>123.28735632183908</v>
      </c>
    </row>
    <row r="145" spans="1:10" x14ac:dyDescent="0.25">
      <c r="A145" t="s">
        <v>228</v>
      </c>
      <c r="B145" t="s">
        <v>229</v>
      </c>
      <c r="C145">
        <v>4797</v>
      </c>
      <c r="D145">
        <v>2</v>
      </c>
      <c r="E145">
        <v>1</v>
      </c>
      <c r="F145">
        <v>0</v>
      </c>
      <c r="G145">
        <v>0</v>
      </c>
      <c r="H145">
        <f t="shared" si="12"/>
        <v>2</v>
      </c>
      <c r="I145">
        <f t="shared" si="13"/>
        <v>1</v>
      </c>
      <c r="J145" s="5">
        <f t="shared" si="14"/>
        <v>2398.5</v>
      </c>
    </row>
    <row r="146" spans="1:10" x14ac:dyDescent="0.25">
      <c r="A146" t="s">
        <v>230</v>
      </c>
      <c r="B146" t="s">
        <v>231</v>
      </c>
      <c r="C146">
        <v>4427</v>
      </c>
      <c r="D146">
        <v>1</v>
      </c>
      <c r="E146">
        <v>1</v>
      </c>
      <c r="F146">
        <v>0</v>
      </c>
      <c r="G146">
        <v>0</v>
      </c>
      <c r="H146">
        <f t="shared" si="12"/>
        <v>1</v>
      </c>
      <c r="I146">
        <f t="shared" si="13"/>
        <v>1</v>
      </c>
      <c r="J146" s="5">
        <f t="shared" si="14"/>
        <v>4427</v>
      </c>
    </row>
    <row r="147" spans="1:10" x14ac:dyDescent="0.25">
      <c r="A147" t="s">
        <v>232</v>
      </c>
      <c r="B147" t="s">
        <v>233</v>
      </c>
      <c r="C147">
        <v>40727</v>
      </c>
      <c r="D147">
        <v>35</v>
      </c>
      <c r="E147">
        <v>5</v>
      </c>
      <c r="F147">
        <v>44</v>
      </c>
      <c r="G147">
        <v>6</v>
      </c>
      <c r="H147">
        <f t="shared" si="12"/>
        <v>79</v>
      </c>
      <c r="I147">
        <f t="shared" si="13"/>
        <v>11</v>
      </c>
      <c r="J147" s="5">
        <f t="shared" si="14"/>
        <v>515.53164556962031</v>
      </c>
    </row>
    <row r="148" spans="1:10" x14ac:dyDescent="0.25">
      <c r="A148" t="s">
        <v>234</v>
      </c>
      <c r="B148" t="s">
        <v>235</v>
      </c>
      <c r="C148">
        <v>16504</v>
      </c>
      <c r="D148">
        <v>18</v>
      </c>
      <c r="E148">
        <v>3</v>
      </c>
      <c r="F148">
        <v>30</v>
      </c>
      <c r="G148">
        <v>3</v>
      </c>
      <c r="H148">
        <f t="shared" si="12"/>
        <v>48</v>
      </c>
      <c r="I148">
        <f t="shared" si="13"/>
        <v>6</v>
      </c>
      <c r="J148" s="5">
        <f t="shared" si="14"/>
        <v>343.83333333333331</v>
      </c>
    </row>
    <row r="149" spans="1:10" x14ac:dyDescent="0.25">
      <c r="A149" t="s">
        <v>236</v>
      </c>
      <c r="B149" t="s">
        <v>237</v>
      </c>
      <c r="C149">
        <v>4922</v>
      </c>
      <c r="D149">
        <v>4</v>
      </c>
      <c r="E149">
        <v>1</v>
      </c>
      <c r="F149">
        <v>9</v>
      </c>
      <c r="G149">
        <v>1</v>
      </c>
      <c r="H149">
        <f t="shared" si="12"/>
        <v>13</v>
      </c>
      <c r="I149">
        <f t="shared" si="13"/>
        <v>2</v>
      </c>
      <c r="J149" s="5">
        <f t="shared" si="14"/>
        <v>378.61538461538464</v>
      </c>
    </row>
    <row r="150" spans="1:10" x14ac:dyDescent="0.25">
      <c r="A150" t="s">
        <v>396</v>
      </c>
      <c r="B150" t="s">
        <v>397</v>
      </c>
      <c r="C150">
        <v>1973</v>
      </c>
      <c r="D150">
        <v>0</v>
      </c>
      <c r="E150">
        <v>0</v>
      </c>
      <c r="F150">
        <v>0</v>
      </c>
      <c r="G150">
        <v>0</v>
      </c>
      <c r="H150">
        <f t="shared" si="12"/>
        <v>0</v>
      </c>
      <c r="I150">
        <f t="shared" si="13"/>
        <v>0</v>
      </c>
      <c r="J150" s="5">
        <f t="shared" si="14"/>
        <v>0</v>
      </c>
    </row>
    <row r="151" spans="1:10" x14ac:dyDescent="0.25">
      <c r="A151" t="s">
        <v>238</v>
      </c>
      <c r="B151" t="s">
        <v>239</v>
      </c>
      <c r="C151">
        <v>42939</v>
      </c>
      <c r="D151">
        <v>25</v>
      </c>
      <c r="E151">
        <v>5</v>
      </c>
      <c r="F151">
        <v>62</v>
      </c>
      <c r="G151">
        <v>5</v>
      </c>
      <c r="H151">
        <f t="shared" si="12"/>
        <v>87</v>
      </c>
      <c r="I151">
        <f t="shared" si="13"/>
        <v>10</v>
      </c>
      <c r="J151" s="5">
        <f t="shared" si="14"/>
        <v>493.55172413793105</v>
      </c>
    </row>
    <row r="152" spans="1:10" x14ac:dyDescent="0.25">
      <c r="A152" t="s">
        <v>240</v>
      </c>
      <c r="B152" t="s">
        <v>241</v>
      </c>
      <c r="C152">
        <v>7658</v>
      </c>
      <c r="D152">
        <v>5</v>
      </c>
      <c r="E152">
        <v>2</v>
      </c>
      <c r="F152">
        <v>0</v>
      </c>
      <c r="G152">
        <v>0</v>
      </c>
      <c r="H152">
        <f t="shared" si="12"/>
        <v>5</v>
      </c>
      <c r="I152">
        <f t="shared" si="13"/>
        <v>2</v>
      </c>
      <c r="J152" s="5">
        <f t="shared" si="14"/>
        <v>1531.6</v>
      </c>
    </row>
    <row r="153" spans="1:10" x14ac:dyDescent="0.25">
      <c r="A153" t="s">
        <v>242</v>
      </c>
      <c r="B153" t="s">
        <v>243</v>
      </c>
      <c r="C153">
        <v>4305</v>
      </c>
      <c r="D153">
        <v>5</v>
      </c>
      <c r="E153">
        <v>1</v>
      </c>
      <c r="F153">
        <v>10</v>
      </c>
      <c r="G153">
        <v>1</v>
      </c>
      <c r="H153">
        <f t="shared" si="12"/>
        <v>15</v>
      </c>
      <c r="I153">
        <f t="shared" si="13"/>
        <v>2</v>
      </c>
      <c r="J153" s="5">
        <f t="shared" si="14"/>
        <v>287</v>
      </c>
    </row>
    <row r="154" spans="1:10" x14ac:dyDescent="0.25">
      <c r="A154" t="s">
        <v>244</v>
      </c>
      <c r="B154" t="s">
        <v>245</v>
      </c>
      <c r="C154">
        <v>4685</v>
      </c>
      <c r="D154">
        <v>1</v>
      </c>
      <c r="E154">
        <v>1</v>
      </c>
      <c r="F154">
        <v>12</v>
      </c>
      <c r="G154">
        <v>1</v>
      </c>
      <c r="H154">
        <f t="shared" si="12"/>
        <v>13</v>
      </c>
      <c r="I154">
        <f t="shared" si="13"/>
        <v>2</v>
      </c>
      <c r="J154" s="5">
        <f t="shared" si="14"/>
        <v>360.38461538461536</v>
      </c>
    </row>
    <row r="155" spans="1:10" x14ac:dyDescent="0.25">
      <c r="A155" t="s">
        <v>398</v>
      </c>
      <c r="B155" t="s">
        <v>399</v>
      </c>
      <c r="C155">
        <v>1501</v>
      </c>
      <c r="D155">
        <v>0</v>
      </c>
      <c r="E155">
        <v>0</v>
      </c>
      <c r="F155">
        <v>0</v>
      </c>
      <c r="G155">
        <v>0</v>
      </c>
      <c r="H155">
        <f t="shared" si="12"/>
        <v>0</v>
      </c>
      <c r="I155">
        <f t="shared" si="13"/>
        <v>0</v>
      </c>
      <c r="J155" s="5">
        <f t="shared" si="14"/>
        <v>0</v>
      </c>
    </row>
    <row r="156" spans="1:10" x14ac:dyDescent="0.25">
      <c r="A156" t="s">
        <v>246</v>
      </c>
      <c r="B156" t="s">
        <v>247</v>
      </c>
      <c r="C156">
        <v>9604</v>
      </c>
      <c r="D156">
        <v>10</v>
      </c>
      <c r="E156">
        <v>1</v>
      </c>
      <c r="F156">
        <v>6</v>
      </c>
      <c r="G156">
        <v>2</v>
      </c>
      <c r="H156">
        <f t="shared" si="12"/>
        <v>16</v>
      </c>
      <c r="I156">
        <f t="shared" si="13"/>
        <v>3</v>
      </c>
      <c r="J156" s="5">
        <f t="shared" si="14"/>
        <v>600.25</v>
      </c>
    </row>
    <row r="157" spans="1:10" x14ac:dyDescent="0.25">
      <c r="A157" t="s">
        <v>248</v>
      </c>
      <c r="B157" t="s">
        <v>249</v>
      </c>
      <c r="C157">
        <v>14244</v>
      </c>
      <c r="D157">
        <v>9</v>
      </c>
      <c r="E157">
        <v>1</v>
      </c>
      <c r="F157">
        <v>10</v>
      </c>
      <c r="G157">
        <v>2</v>
      </c>
      <c r="H157">
        <f t="shared" si="12"/>
        <v>19</v>
      </c>
      <c r="I157">
        <f t="shared" si="13"/>
        <v>3</v>
      </c>
      <c r="J157" s="5">
        <f t="shared" si="14"/>
        <v>749.68421052631584</v>
      </c>
    </row>
    <row r="158" spans="1:10" x14ac:dyDescent="0.25">
      <c r="A158" t="s">
        <v>250</v>
      </c>
      <c r="B158" t="s">
        <v>251</v>
      </c>
      <c r="C158">
        <v>5437</v>
      </c>
      <c r="D158">
        <v>13</v>
      </c>
      <c r="E158">
        <v>2</v>
      </c>
      <c r="F158">
        <v>8</v>
      </c>
      <c r="G158">
        <v>1</v>
      </c>
      <c r="H158">
        <f t="shared" si="12"/>
        <v>21</v>
      </c>
      <c r="I158">
        <f t="shared" si="13"/>
        <v>3</v>
      </c>
      <c r="J158" s="5">
        <f t="shared" si="14"/>
        <v>258.90476190476193</v>
      </c>
    </row>
    <row r="159" spans="1:10" x14ac:dyDescent="0.25">
      <c r="A159" t="s">
        <v>252</v>
      </c>
      <c r="B159" t="s">
        <v>253</v>
      </c>
      <c r="C159">
        <v>10447</v>
      </c>
      <c r="D159">
        <v>9</v>
      </c>
      <c r="E159">
        <v>2</v>
      </c>
      <c r="F159">
        <v>4</v>
      </c>
      <c r="G159">
        <v>1</v>
      </c>
      <c r="H159">
        <f t="shared" si="12"/>
        <v>13</v>
      </c>
      <c r="I159">
        <f t="shared" si="13"/>
        <v>3</v>
      </c>
      <c r="J159" s="5">
        <f t="shared" si="14"/>
        <v>803.61538461538464</v>
      </c>
    </row>
    <row r="160" spans="1:10" x14ac:dyDescent="0.25">
      <c r="A160" t="s">
        <v>254</v>
      </c>
      <c r="B160" t="s">
        <v>255</v>
      </c>
      <c r="C160">
        <v>29981</v>
      </c>
      <c r="D160">
        <v>29</v>
      </c>
      <c r="E160">
        <v>5</v>
      </c>
      <c r="F160">
        <v>14</v>
      </c>
      <c r="G160">
        <v>3</v>
      </c>
      <c r="H160">
        <f t="shared" si="12"/>
        <v>43</v>
      </c>
      <c r="I160">
        <f t="shared" si="13"/>
        <v>8</v>
      </c>
      <c r="J160" s="5">
        <f t="shared" si="14"/>
        <v>697.23255813953483</v>
      </c>
    </row>
    <row r="161" spans="1:10" x14ac:dyDescent="0.25">
      <c r="A161" t="s">
        <v>256</v>
      </c>
      <c r="B161" t="s">
        <v>257</v>
      </c>
      <c r="C161">
        <v>25508</v>
      </c>
      <c r="D161">
        <v>11</v>
      </c>
      <c r="E161">
        <v>4</v>
      </c>
      <c r="F161">
        <v>104</v>
      </c>
      <c r="G161">
        <v>4</v>
      </c>
      <c r="H161">
        <f t="shared" si="12"/>
        <v>115</v>
      </c>
      <c r="I161">
        <f t="shared" si="13"/>
        <v>8</v>
      </c>
      <c r="J161" s="5">
        <f t="shared" si="14"/>
        <v>221.80869565217392</v>
      </c>
    </row>
    <row r="162" spans="1:10" x14ac:dyDescent="0.25">
      <c r="A162" t="s">
        <v>258</v>
      </c>
      <c r="B162" t="s">
        <v>259</v>
      </c>
      <c r="C162">
        <v>2577</v>
      </c>
      <c r="D162">
        <v>6</v>
      </c>
      <c r="E162">
        <v>1</v>
      </c>
      <c r="F162">
        <v>0</v>
      </c>
      <c r="G162">
        <v>0</v>
      </c>
      <c r="H162">
        <f t="shared" ref="H162:H194" si="15">D162+F162</f>
        <v>6</v>
      </c>
      <c r="I162">
        <f t="shared" ref="I162:I194" si="16">E162+G162</f>
        <v>1</v>
      </c>
      <c r="J162" s="5">
        <f t="shared" ref="J162:J194" si="17">IFERROR(C162/H162,0)</f>
        <v>429.5</v>
      </c>
    </row>
    <row r="163" spans="1:10" x14ac:dyDescent="0.25">
      <c r="A163" t="s">
        <v>260</v>
      </c>
      <c r="B163" t="s">
        <v>261</v>
      </c>
      <c r="C163">
        <v>6668</v>
      </c>
      <c r="D163">
        <v>8</v>
      </c>
      <c r="E163">
        <v>1</v>
      </c>
      <c r="F163">
        <v>27</v>
      </c>
      <c r="G163">
        <v>2</v>
      </c>
      <c r="H163">
        <f t="shared" si="15"/>
        <v>35</v>
      </c>
      <c r="I163">
        <f t="shared" si="16"/>
        <v>3</v>
      </c>
      <c r="J163" s="5">
        <f t="shared" si="17"/>
        <v>190.51428571428571</v>
      </c>
    </row>
    <row r="164" spans="1:10" x14ac:dyDescent="0.25">
      <c r="A164" t="s">
        <v>350</v>
      </c>
      <c r="B164" t="s">
        <v>351</v>
      </c>
      <c r="C164">
        <v>4653</v>
      </c>
      <c r="D164">
        <v>0</v>
      </c>
      <c r="E164">
        <v>0</v>
      </c>
      <c r="F164">
        <v>0</v>
      </c>
      <c r="G164">
        <v>0</v>
      </c>
      <c r="H164">
        <f t="shared" si="15"/>
        <v>0</v>
      </c>
      <c r="I164">
        <f t="shared" si="16"/>
        <v>0</v>
      </c>
      <c r="J164" s="5">
        <f t="shared" si="17"/>
        <v>0</v>
      </c>
    </row>
    <row r="165" spans="1:10" x14ac:dyDescent="0.25">
      <c r="A165" t="s">
        <v>380</v>
      </c>
      <c r="B165" t="s">
        <v>381</v>
      </c>
      <c r="C165">
        <v>3404</v>
      </c>
      <c r="D165">
        <v>0</v>
      </c>
      <c r="E165">
        <v>0</v>
      </c>
      <c r="F165">
        <v>0</v>
      </c>
      <c r="G165">
        <v>0</v>
      </c>
      <c r="H165">
        <f t="shared" si="15"/>
        <v>0</v>
      </c>
      <c r="I165">
        <f t="shared" si="16"/>
        <v>0</v>
      </c>
      <c r="J165" s="5">
        <f t="shared" si="17"/>
        <v>0</v>
      </c>
    </row>
    <row r="166" spans="1:10" x14ac:dyDescent="0.25">
      <c r="A166" t="s">
        <v>262</v>
      </c>
      <c r="B166" t="s">
        <v>263</v>
      </c>
      <c r="C166">
        <v>9385</v>
      </c>
      <c r="D166">
        <v>10</v>
      </c>
      <c r="E166">
        <v>1</v>
      </c>
      <c r="F166">
        <v>23</v>
      </c>
      <c r="G166">
        <v>2</v>
      </c>
      <c r="H166">
        <f t="shared" si="15"/>
        <v>33</v>
      </c>
      <c r="I166">
        <f t="shared" si="16"/>
        <v>3</v>
      </c>
      <c r="J166" s="5">
        <f t="shared" si="17"/>
        <v>284.39393939393938</v>
      </c>
    </row>
    <row r="167" spans="1:10" x14ac:dyDescent="0.25">
      <c r="A167" t="s">
        <v>264</v>
      </c>
      <c r="B167" t="s">
        <v>265</v>
      </c>
      <c r="C167">
        <v>3221</v>
      </c>
      <c r="D167">
        <v>2</v>
      </c>
      <c r="E167">
        <v>1</v>
      </c>
      <c r="F167">
        <v>4</v>
      </c>
      <c r="G167">
        <v>1</v>
      </c>
      <c r="H167">
        <f t="shared" si="15"/>
        <v>6</v>
      </c>
      <c r="I167">
        <f t="shared" si="16"/>
        <v>2</v>
      </c>
      <c r="J167" s="5">
        <f t="shared" si="17"/>
        <v>536.83333333333337</v>
      </c>
    </row>
    <row r="168" spans="1:10" x14ac:dyDescent="0.25">
      <c r="A168" t="s">
        <v>266</v>
      </c>
      <c r="B168" t="s">
        <v>267</v>
      </c>
      <c r="C168">
        <v>28719</v>
      </c>
      <c r="D168">
        <v>16</v>
      </c>
      <c r="E168">
        <v>3</v>
      </c>
      <c r="F168">
        <v>73</v>
      </c>
      <c r="G168">
        <v>7</v>
      </c>
      <c r="H168">
        <f t="shared" si="15"/>
        <v>89</v>
      </c>
      <c r="I168">
        <f t="shared" si="16"/>
        <v>10</v>
      </c>
      <c r="J168" s="5">
        <f t="shared" si="17"/>
        <v>322.68539325842698</v>
      </c>
    </row>
    <row r="169" spans="1:10" x14ac:dyDescent="0.25">
      <c r="A169" t="s">
        <v>268</v>
      </c>
      <c r="B169" t="s">
        <v>269</v>
      </c>
      <c r="C169">
        <v>4203</v>
      </c>
      <c r="D169">
        <v>6</v>
      </c>
      <c r="E169">
        <v>2</v>
      </c>
      <c r="F169">
        <v>27</v>
      </c>
      <c r="G169">
        <v>2</v>
      </c>
      <c r="H169">
        <f t="shared" si="15"/>
        <v>33</v>
      </c>
      <c r="I169">
        <f t="shared" si="16"/>
        <v>4</v>
      </c>
      <c r="J169" s="5">
        <f t="shared" si="17"/>
        <v>127.36363636363636</v>
      </c>
    </row>
    <row r="170" spans="1:10" x14ac:dyDescent="0.25">
      <c r="A170" t="s">
        <v>332</v>
      </c>
      <c r="B170" t="s">
        <v>333</v>
      </c>
      <c r="C170">
        <v>8041</v>
      </c>
      <c r="D170">
        <v>0</v>
      </c>
      <c r="E170">
        <v>0</v>
      </c>
      <c r="F170">
        <v>7</v>
      </c>
      <c r="G170">
        <v>1</v>
      </c>
      <c r="H170">
        <f t="shared" si="15"/>
        <v>7</v>
      </c>
      <c r="I170">
        <f t="shared" si="16"/>
        <v>1</v>
      </c>
      <c r="J170" s="5">
        <f t="shared" si="17"/>
        <v>1148.7142857142858</v>
      </c>
    </row>
    <row r="171" spans="1:10" x14ac:dyDescent="0.25">
      <c r="A171" t="s">
        <v>270</v>
      </c>
      <c r="B171" t="s">
        <v>271</v>
      </c>
      <c r="C171">
        <v>30497</v>
      </c>
      <c r="D171">
        <v>20</v>
      </c>
      <c r="E171">
        <v>4</v>
      </c>
      <c r="F171">
        <v>25</v>
      </c>
      <c r="G171">
        <v>3</v>
      </c>
      <c r="H171">
        <f t="shared" si="15"/>
        <v>45</v>
      </c>
      <c r="I171">
        <f t="shared" si="16"/>
        <v>7</v>
      </c>
      <c r="J171" s="5">
        <f t="shared" si="17"/>
        <v>677.71111111111111</v>
      </c>
    </row>
    <row r="172" spans="1:10" x14ac:dyDescent="0.25">
      <c r="A172" t="s">
        <v>272</v>
      </c>
      <c r="B172" t="s">
        <v>273</v>
      </c>
      <c r="C172">
        <v>12175</v>
      </c>
      <c r="D172">
        <v>5</v>
      </c>
      <c r="E172">
        <v>2</v>
      </c>
      <c r="F172">
        <v>30</v>
      </c>
      <c r="G172">
        <v>2</v>
      </c>
      <c r="H172">
        <f t="shared" si="15"/>
        <v>35</v>
      </c>
      <c r="I172">
        <f t="shared" si="16"/>
        <v>4</v>
      </c>
      <c r="J172" s="5">
        <f t="shared" si="17"/>
        <v>347.85714285714283</v>
      </c>
    </row>
    <row r="173" spans="1:10" x14ac:dyDescent="0.25">
      <c r="A173" t="s">
        <v>274</v>
      </c>
      <c r="B173" t="s">
        <v>275</v>
      </c>
      <c r="C173">
        <v>31133</v>
      </c>
      <c r="D173">
        <v>19</v>
      </c>
      <c r="E173">
        <v>5</v>
      </c>
      <c r="F173">
        <v>42</v>
      </c>
      <c r="G173">
        <v>5</v>
      </c>
      <c r="H173">
        <f t="shared" si="15"/>
        <v>61</v>
      </c>
      <c r="I173">
        <f t="shared" si="16"/>
        <v>10</v>
      </c>
      <c r="J173" s="5">
        <f t="shared" si="17"/>
        <v>510.37704918032784</v>
      </c>
    </row>
    <row r="174" spans="1:10" x14ac:dyDescent="0.25">
      <c r="A174" t="s">
        <v>276</v>
      </c>
      <c r="B174" t="s">
        <v>277</v>
      </c>
      <c r="C174">
        <v>25064</v>
      </c>
      <c r="D174">
        <v>2</v>
      </c>
      <c r="E174">
        <v>2</v>
      </c>
      <c r="F174">
        <v>23</v>
      </c>
      <c r="G174">
        <v>4</v>
      </c>
      <c r="H174">
        <f t="shared" si="15"/>
        <v>25</v>
      </c>
      <c r="I174">
        <f t="shared" si="16"/>
        <v>6</v>
      </c>
      <c r="J174" s="5">
        <f t="shared" si="17"/>
        <v>1002.56</v>
      </c>
    </row>
    <row r="175" spans="1:10" x14ac:dyDescent="0.25">
      <c r="A175" t="s">
        <v>278</v>
      </c>
      <c r="B175" t="s">
        <v>279</v>
      </c>
      <c r="C175">
        <v>19425</v>
      </c>
      <c r="D175">
        <v>16</v>
      </c>
      <c r="E175">
        <v>2</v>
      </c>
      <c r="F175">
        <v>9</v>
      </c>
      <c r="G175">
        <v>2</v>
      </c>
      <c r="H175">
        <f t="shared" si="15"/>
        <v>25</v>
      </c>
      <c r="I175">
        <f t="shared" si="16"/>
        <v>4</v>
      </c>
      <c r="J175" s="5">
        <f t="shared" si="17"/>
        <v>777</v>
      </c>
    </row>
    <row r="176" spans="1:10" x14ac:dyDescent="0.25">
      <c r="A176" t="s">
        <v>280</v>
      </c>
      <c r="B176" t="s">
        <v>281</v>
      </c>
      <c r="C176">
        <v>184454</v>
      </c>
      <c r="D176">
        <v>132</v>
      </c>
      <c r="E176">
        <v>24</v>
      </c>
      <c r="F176">
        <v>253</v>
      </c>
      <c r="G176">
        <v>33</v>
      </c>
      <c r="H176">
        <f t="shared" si="15"/>
        <v>385</v>
      </c>
      <c r="I176">
        <f t="shared" si="16"/>
        <v>57</v>
      </c>
      <c r="J176" s="5">
        <f t="shared" si="17"/>
        <v>479.10129870129867</v>
      </c>
    </row>
    <row r="177" spans="1:10" x14ac:dyDescent="0.25">
      <c r="A177" t="s">
        <v>282</v>
      </c>
      <c r="B177" t="s">
        <v>283</v>
      </c>
      <c r="C177">
        <v>46421</v>
      </c>
      <c r="D177">
        <v>32</v>
      </c>
      <c r="E177">
        <v>3</v>
      </c>
      <c r="F177">
        <v>81</v>
      </c>
      <c r="G177">
        <v>7</v>
      </c>
      <c r="H177">
        <f t="shared" si="15"/>
        <v>113</v>
      </c>
      <c r="I177">
        <f t="shared" si="16"/>
        <v>10</v>
      </c>
      <c r="J177" s="5">
        <f t="shared" si="17"/>
        <v>410.80530973451329</v>
      </c>
    </row>
    <row r="178" spans="1:10" x14ac:dyDescent="0.25">
      <c r="A178" t="s">
        <v>284</v>
      </c>
      <c r="B178" t="s">
        <v>285</v>
      </c>
      <c r="C178">
        <v>350347</v>
      </c>
      <c r="D178">
        <v>242</v>
      </c>
      <c r="E178">
        <v>48</v>
      </c>
      <c r="F178">
        <v>473</v>
      </c>
      <c r="G178">
        <v>51</v>
      </c>
      <c r="H178">
        <f t="shared" si="15"/>
        <v>715</v>
      </c>
      <c r="I178">
        <f t="shared" si="16"/>
        <v>99</v>
      </c>
      <c r="J178" s="5">
        <f t="shared" si="17"/>
        <v>489.99580419580417</v>
      </c>
    </row>
    <row r="179" spans="1:10" x14ac:dyDescent="0.25">
      <c r="A179" t="s">
        <v>286</v>
      </c>
      <c r="B179" t="s">
        <v>287</v>
      </c>
      <c r="C179">
        <v>4980</v>
      </c>
      <c r="D179">
        <v>4</v>
      </c>
      <c r="E179">
        <v>1</v>
      </c>
      <c r="F179">
        <v>18</v>
      </c>
      <c r="G179">
        <v>2</v>
      </c>
      <c r="H179">
        <f t="shared" si="15"/>
        <v>22</v>
      </c>
      <c r="I179">
        <f t="shared" si="16"/>
        <v>3</v>
      </c>
      <c r="J179" s="5">
        <f t="shared" si="17"/>
        <v>226.36363636363637</v>
      </c>
    </row>
    <row r="180" spans="1:10" x14ac:dyDescent="0.25">
      <c r="A180" t="s">
        <v>288</v>
      </c>
      <c r="B180" t="s">
        <v>289</v>
      </c>
      <c r="C180">
        <v>11429</v>
      </c>
      <c r="D180">
        <v>12</v>
      </c>
      <c r="E180">
        <v>4</v>
      </c>
      <c r="F180">
        <v>0</v>
      </c>
      <c r="G180">
        <v>0</v>
      </c>
      <c r="H180">
        <f t="shared" si="15"/>
        <v>12</v>
      </c>
      <c r="I180">
        <f t="shared" si="16"/>
        <v>4</v>
      </c>
      <c r="J180" s="5">
        <f t="shared" si="17"/>
        <v>952.41666666666663</v>
      </c>
    </row>
    <row r="181" spans="1:10" x14ac:dyDescent="0.25">
      <c r="A181" t="s">
        <v>290</v>
      </c>
      <c r="B181" t="s">
        <v>291</v>
      </c>
      <c r="C181">
        <v>16295</v>
      </c>
      <c r="D181">
        <v>11</v>
      </c>
      <c r="E181">
        <v>2</v>
      </c>
      <c r="F181">
        <v>59</v>
      </c>
      <c r="G181">
        <v>4</v>
      </c>
      <c r="H181">
        <f t="shared" si="15"/>
        <v>70</v>
      </c>
      <c r="I181">
        <f t="shared" si="16"/>
        <v>6</v>
      </c>
      <c r="J181" s="5">
        <f t="shared" si="17"/>
        <v>232.78571428571428</v>
      </c>
    </row>
    <row r="182" spans="1:10" x14ac:dyDescent="0.25">
      <c r="A182" t="s">
        <v>334</v>
      </c>
      <c r="B182" t="s">
        <v>335</v>
      </c>
      <c r="C182">
        <v>2658</v>
      </c>
      <c r="D182">
        <v>0</v>
      </c>
      <c r="E182">
        <v>0</v>
      </c>
      <c r="F182">
        <v>16</v>
      </c>
      <c r="G182">
        <v>1</v>
      </c>
      <c r="H182">
        <f t="shared" si="15"/>
        <v>16</v>
      </c>
      <c r="I182">
        <f t="shared" si="16"/>
        <v>1</v>
      </c>
      <c r="J182" s="5">
        <f t="shared" si="17"/>
        <v>166.125</v>
      </c>
    </row>
    <row r="183" spans="1:10" x14ac:dyDescent="0.25">
      <c r="A183" t="s">
        <v>292</v>
      </c>
      <c r="B183" t="s">
        <v>293</v>
      </c>
      <c r="C183">
        <v>53022</v>
      </c>
      <c r="D183">
        <v>39</v>
      </c>
      <c r="E183">
        <v>8</v>
      </c>
      <c r="F183">
        <v>56</v>
      </c>
      <c r="G183">
        <v>6</v>
      </c>
      <c r="H183">
        <f t="shared" si="15"/>
        <v>95</v>
      </c>
      <c r="I183">
        <f t="shared" si="16"/>
        <v>14</v>
      </c>
      <c r="J183" s="5">
        <f t="shared" si="17"/>
        <v>558.12631578947367</v>
      </c>
    </row>
    <row r="184" spans="1:10" x14ac:dyDescent="0.25">
      <c r="A184" t="s">
        <v>294</v>
      </c>
      <c r="B184" t="s">
        <v>295</v>
      </c>
      <c r="C184">
        <v>7039</v>
      </c>
      <c r="D184">
        <v>5</v>
      </c>
      <c r="E184">
        <v>1</v>
      </c>
      <c r="F184">
        <v>7</v>
      </c>
      <c r="G184">
        <v>1</v>
      </c>
      <c r="H184">
        <f t="shared" si="15"/>
        <v>12</v>
      </c>
      <c r="I184">
        <f t="shared" si="16"/>
        <v>2</v>
      </c>
      <c r="J184" s="5">
        <f t="shared" si="17"/>
        <v>586.58333333333337</v>
      </c>
    </row>
    <row r="185" spans="1:10" x14ac:dyDescent="0.25">
      <c r="A185" t="s">
        <v>356</v>
      </c>
      <c r="B185" t="s">
        <v>357</v>
      </c>
      <c r="C185">
        <v>4450</v>
      </c>
      <c r="D185">
        <v>0</v>
      </c>
      <c r="E185">
        <v>0</v>
      </c>
      <c r="F185">
        <v>0</v>
      </c>
      <c r="G185">
        <v>0</v>
      </c>
      <c r="H185">
        <f t="shared" si="15"/>
        <v>0</v>
      </c>
      <c r="I185">
        <f t="shared" si="16"/>
        <v>0</v>
      </c>
      <c r="J185" s="5">
        <f t="shared" si="17"/>
        <v>0</v>
      </c>
    </row>
    <row r="186" spans="1:10" x14ac:dyDescent="0.25">
      <c r="A186" t="s">
        <v>296</v>
      </c>
      <c r="B186" t="s">
        <v>297</v>
      </c>
      <c r="C186">
        <v>17367</v>
      </c>
      <c r="D186">
        <v>16</v>
      </c>
      <c r="E186">
        <v>3</v>
      </c>
      <c r="F186">
        <v>0</v>
      </c>
      <c r="G186">
        <v>0</v>
      </c>
      <c r="H186">
        <f t="shared" si="15"/>
        <v>16</v>
      </c>
      <c r="I186">
        <f t="shared" si="16"/>
        <v>3</v>
      </c>
      <c r="J186" s="5">
        <f t="shared" si="17"/>
        <v>1085.4375</v>
      </c>
    </row>
    <row r="187" spans="1:10" x14ac:dyDescent="0.25">
      <c r="A187" t="s">
        <v>298</v>
      </c>
      <c r="B187" t="s">
        <v>299</v>
      </c>
      <c r="C187">
        <v>47272</v>
      </c>
      <c r="D187">
        <v>32</v>
      </c>
      <c r="E187">
        <v>7</v>
      </c>
      <c r="F187">
        <v>79</v>
      </c>
      <c r="G187">
        <v>8</v>
      </c>
      <c r="H187">
        <f t="shared" si="15"/>
        <v>111</v>
      </c>
      <c r="I187">
        <f t="shared" si="16"/>
        <v>15</v>
      </c>
      <c r="J187" s="5">
        <f t="shared" si="17"/>
        <v>425.87387387387389</v>
      </c>
    </row>
    <row r="188" spans="1:10" x14ac:dyDescent="0.25">
      <c r="A188" t="s">
        <v>390</v>
      </c>
      <c r="B188" t="s">
        <v>391</v>
      </c>
      <c r="C188">
        <v>1544</v>
      </c>
      <c r="D188">
        <v>0</v>
      </c>
      <c r="E188">
        <v>0</v>
      </c>
      <c r="F188">
        <v>0</v>
      </c>
      <c r="G188">
        <v>0</v>
      </c>
      <c r="H188">
        <f t="shared" si="15"/>
        <v>0</v>
      </c>
      <c r="I188">
        <f t="shared" si="16"/>
        <v>0</v>
      </c>
      <c r="J188" s="5">
        <f t="shared" si="17"/>
        <v>0</v>
      </c>
    </row>
    <row r="189" spans="1:10" x14ac:dyDescent="0.25">
      <c r="A189" t="s">
        <v>300</v>
      </c>
      <c r="B189" t="s">
        <v>301</v>
      </c>
      <c r="C189">
        <v>12496</v>
      </c>
      <c r="D189">
        <v>1</v>
      </c>
      <c r="E189">
        <v>1</v>
      </c>
      <c r="F189">
        <v>5</v>
      </c>
      <c r="G189">
        <v>1</v>
      </c>
      <c r="H189">
        <f t="shared" si="15"/>
        <v>6</v>
      </c>
      <c r="I189">
        <f t="shared" si="16"/>
        <v>2</v>
      </c>
      <c r="J189" s="5">
        <f t="shared" si="17"/>
        <v>2082.6666666666665</v>
      </c>
    </row>
    <row r="190" spans="1:10" x14ac:dyDescent="0.25">
      <c r="A190" t="s">
        <v>302</v>
      </c>
      <c r="B190" t="s">
        <v>303</v>
      </c>
      <c r="C190">
        <v>14685</v>
      </c>
      <c r="D190">
        <v>8</v>
      </c>
      <c r="E190">
        <v>3</v>
      </c>
      <c r="F190">
        <v>0</v>
      </c>
      <c r="G190">
        <v>0</v>
      </c>
      <c r="H190">
        <f t="shared" si="15"/>
        <v>8</v>
      </c>
      <c r="I190">
        <f t="shared" si="16"/>
        <v>3</v>
      </c>
      <c r="J190" s="5">
        <f t="shared" si="17"/>
        <v>1835.625</v>
      </c>
    </row>
    <row r="191" spans="1:10" x14ac:dyDescent="0.25">
      <c r="A191" t="s">
        <v>304</v>
      </c>
      <c r="B191" t="s">
        <v>305</v>
      </c>
      <c r="C191">
        <v>38009</v>
      </c>
      <c r="D191">
        <v>22</v>
      </c>
      <c r="E191">
        <v>5</v>
      </c>
      <c r="F191">
        <v>58</v>
      </c>
      <c r="G191">
        <v>7</v>
      </c>
      <c r="H191">
        <f t="shared" si="15"/>
        <v>80</v>
      </c>
      <c r="I191">
        <f t="shared" si="16"/>
        <v>12</v>
      </c>
      <c r="J191" s="5">
        <f t="shared" si="17"/>
        <v>475.11250000000001</v>
      </c>
    </row>
    <row r="192" spans="1:10" x14ac:dyDescent="0.25">
      <c r="A192" t="s">
        <v>306</v>
      </c>
      <c r="B192" t="s">
        <v>307</v>
      </c>
      <c r="C192">
        <v>14758</v>
      </c>
      <c r="D192">
        <v>10</v>
      </c>
      <c r="E192">
        <v>2</v>
      </c>
      <c r="F192">
        <v>52</v>
      </c>
      <c r="G192">
        <v>2</v>
      </c>
      <c r="H192">
        <f t="shared" si="15"/>
        <v>62</v>
      </c>
      <c r="I192">
        <f t="shared" si="16"/>
        <v>4</v>
      </c>
      <c r="J192" s="5">
        <f t="shared" si="17"/>
        <v>238.03225806451613</v>
      </c>
    </row>
    <row r="193" spans="1:10" x14ac:dyDescent="0.25">
      <c r="A193" t="s">
        <v>308</v>
      </c>
      <c r="B193" t="s">
        <v>309</v>
      </c>
      <c r="C193">
        <v>14075</v>
      </c>
      <c r="D193">
        <v>5</v>
      </c>
      <c r="E193">
        <v>1</v>
      </c>
      <c r="F193">
        <v>6</v>
      </c>
      <c r="G193">
        <v>1</v>
      </c>
      <c r="H193">
        <f t="shared" si="15"/>
        <v>11</v>
      </c>
      <c r="I193">
        <f t="shared" si="16"/>
        <v>2</v>
      </c>
      <c r="J193" s="5">
        <f t="shared" si="17"/>
        <v>1279.5454545454545</v>
      </c>
    </row>
    <row r="194" spans="1:10" x14ac:dyDescent="0.25">
      <c r="A194" t="s">
        <v>310</v>
      </c>
      <c r="B194" t="s">
        <v>311</v>
      </c>
      <c r="C194">
        <v>135490</v>
      </c>
      <c r="D194">
        <v>85</v>
      </c>
      <c r="E194">
        <v>16</v>
      </c>
      <c r="F194">
        <v>167</v>
      </c>
      <c r="G194">
        <v>16</v>
      </c>
      <c r="H194">
        <f t="shared" si="15"/>
        <v>252</v>
      </c>
      <c r="I194">
        <f t="shared" si="16"/>
        <v>32</v>
      </c>
      <c r="J194" s="5">
        <f t="shared" si="17"/>
        <v>537.65873015873012</v>
      </c>
    </row>
    <row r="196" spans="1:10" x14ac:dyDescent="0.25">
      <c r="A196" s="6" t="s">
        <v>440</v>
      </c>
    </row>
    <row r="197" spans="1:10" x14ac:dyDescent="0.25">
      <c r="A197" t="s">
        <v>441</v>
      </c>
    </row>
    <row r="198" spans="1:10" x14ac:dyDescent="0.25">
      <c r="A198" t="s">
        <v>442</v>
      </c>
    </row>
  </sheetData>
  <sortState xmlns:xlrd2="http://schemas.microsoft.com/office/spreadsheetml/2017/richdata2" ref="A2:J194">
    <sortCondition ref="A2:A19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02"/>
  <sheetViews>
    <sheetView workbookViewId="0">
      <selection activeCell="H18" sqref="H18"/>
    </sheetView>
  </sheetViews>
  <sheetFormatPr defaultRowHeight="15" x14ac:dyDescent="0.25"/>
  <sheetData>
    <row r="1" spans="1:9" x14ac:dyDescent="0.25">
      <c r="A1" s="6" t="s">
        <v>8</v>
      </c>
      <c r="B1" s="6" t="s">
        <v>9</v>
      </c>
      <c r="C1" s="6" t="s">
        <v>313</v>
      </c>
      <c r="D1" s="14" t="s">
        <v>429</v>
      </c>
      <c r="E1" s="14" t="s">
        <v>430</v>
      </c>
      <c r="F1" s="14" t="s">
        <v>431</v>
      </c>
      <c r="G1" s="6" t="s">
        <v>437</v>
      </c>
      <c r="H1" s="14" t="s">
        <v>438</v>
      </c>
      <c r="I1" s="14" t="s">
        <v>439</v>
      </c>
    </row>
    <row r="2" spans="1:9" x14ac:dyDescent="0.25">
      <c r="A2" t="s">
        <v>10</v>
      </c>
      <c r="B2" t="str">
        <f>VLOOKUP($A2,GPDentist!$A$2:$J$194,2,FALSE)</f>
        <v>Knighton (Powys)</v>
      </c>
      <c r="C2">
        <v>2930</v>
      </c>
      <c r="D2">
        <v>1</v>
      </c>
      <c r="E2">
        <v>1</v>
      </c>
      <c r="F2">
        <v>1</v>
      </c>
      <c r="G2" s="5">
        <f>IFERROR($C2/D2,0)</f>
        <v>2930</v>
      </c>
      <c r="H2" s="5">
        <f>IFERROR($C2/E2,0)</f>
        <v>2930</v>
      </c>
      <c r="I2" s="5">
        <f>IFERROR($C2/F2,0)</f>
        <v>2930</v>
      </c>
    </row>
    <row r="3" spans="1:9" x14ac:dyDescent="0.25">
      <c r="A3" t="s">
        <v>12</v>
      </c>
      <c r="B3" t="str">
        <f>VLOOKUP($A3,GPDentist!$A$2:$J$194,2,FALSE)</f>
        <v>Chirk</v>
      </c>
      <c r="C3">
        <v>4439</v>
      </c>
      <c r="D3">
        <v>1</v>
      </c>
      <c r="E3">
        <v>1</v>
      </c>
      <c r="F3">
        <v>1</v>
      </c>
      <c r="G3" s="5">
        <f t="shared" ref="G3:G10" si="0">IFERROR($C3/D3,0)</f>
        <v>4439</v>
      </c>
      <c r="H3" s="5">
        <f t="shared" ref="H3:H10" si="1">IFERROR($C3/E3,0)</f>
        <v>4439</v>
      </c>
      <c r="I3" s="5">
        <f t="shared" ref="I3:I10" si="2">IFERROR($C3/F3,0)</f>
        <v>4439</v>
      </c>
    </row>
    <row r="4" spans="1:9" x14ac:dyDescent="0.25">
      <c r="A4" t="s">
        <v>14</v>
      </c>
      <c r="B4" t="str">
        <f>VLOOKUP($A4,GPDentist!$A$2:$J$194,2,FALSE)</f>
        <v>Presteigne</v>
      </c>
      <c r="C4">
        <v>2686</v>
      </c>
      <c r="D4">
        <v>0</v>
      </c>
      <c r="E4">
        <v>0</v>
      </c>
      <c r="F4">
        <v>0</v>
      </c>
      <c r="G4" s="5">
        <f t="shared" si="0"/>
        <v>0</v>
      </c>
      <c r="H4" s="5">
        <f t="shared" si="1"/>
        <v>0</v>
      </c>
      <c r="I4" s="5">
        <f t="shared" si="2"/>
        <v>0</v>
      </c>
    </row>
    <row r="5" spans="1:9" x14ac:dyDescent="0.25">
      <c r="A5" t="s">
        <v>340</v>
      </c>
      <c r="B5" t="str">
        <f>VLOOKUP($A5,GPDentist!$A$2:$J$194,2,FALSE)</f>
        <v>Chester</v>
      </c>
      <c r="C5">
        <v>5303</v>
      </c>
      <c r="D5">
        <v>0</v>
      </c>
      <c r="E5">
        <v>0</v>
      </c>
      <c r="F5">
        <v>0</v>
      </c>
      <c r="G5" s="5">
        <f t="shared" si="0"/>
        <v>0</v>
      </c>
      <c r="H5" s="5">
        <f t="shared" si="1"/>
        <v>0</v>
      </c>
      <c r="I5" s="5">
        <f t="shared" si="2"/>
        <v>0</v>
      </c>
    </row>
    <row r="6" spans="1:9" x14ac:dyDescent="0.25">
      <c r="A6" t="s">
        <v>362</v>
      </c>
      <c r="B6" t="str">
        <f>VLOOKUP($A6,GPDentist!$A$2:$J$194,2,FALSE)</f>
        <v>Ynysybwl</v>
      </c>
      <c r="C6">
        <v>3531</v>
      </c>
      <c r="D6">
        <v>0</v>
      </c>
      <c r="E6">
        <v>0</v>
      </c>
      <c r="F6">
        <v>0</v>
      </c>
      <c r="G6" s="5">
        <f t="shared" si="0"/>
        <v>0</v>
      </c>
      <c r="H6" s="5">
        <f t="shared" si="1"/>
        <v>0</v>
      </c>
      <c r="I6" s="5">
        <f t="shared" si="2"/>
        <v>0</v>
      </c>
    </row>
    <row r="7" spans="1:9" x14ac:dyDescent="0.25">
      <c r="A7" t="s">
        <v>16</v>
      </c>
      <c r="B7" t="str">
        <f>VLOOKUP($A7,GPDentist!$A$2:$J$194,2,FALSE)</f>
        <v>Y Felinheli</v>
      </c>
      <c r="C7">
        <v>2412</v>
      </c>
      <c r="D7">
        <v>0</v>
      </c>
      <c r="E7">
        <v>0</v>
      </c>
      <c r="F7">
        <v>0</v>
      </c>
      <c r="G7" s="5">
        <f t="shared" si="0"/>
        <v>0</v>
      </c>
      <c r="H7" s="5">
        <f t="shared" si="1"/>
        <v>0</v>
      </c>
      <c r="I7" s="5">
        <f t="shared" si="2"/>
        <v>0</v>
      </c>
    </row>
    <row r="8" spans="1:9" x14ac:dyDescent="0.25">
      <c r="A8" t="s">
        <v>18</v>
      </c>
      <c r="B8" t="str">
        <f>VLOOKUP($A8,GPDentist!$A$2:$J$194,2,FALSE)</f>
        <v>Ruthin</v>
      </c>
      <c r="C8">
        <v>5666</v>
      </c>
      <c r="D8">
        <v>3</v>
      </c>
      <c r="E8">
        <v>1</v>
      </c>
      <c r="F8">
        <v>1</v>
      </c>
      <c r="G8" s="5">
        <f>IFERROR($C8/D8,0)</f>
        <v>1888.6666666666667</v>
      </c>
      <c r="H8" s="5">
        <f t="shared" si="1"/>
        <v>5666</v>
      </c>
      <c r="I8" s="5">
        <f t="shared" si="2"/>
        <v>5666</v>
      </c>
    </row>
    <row r="9" spans="1:9" x14ac:dyDescent="0.25">
      <c r="A9" t="s">
        <v>394</v>
      </c>
      <c r="B9" t="str">
        <f>VLOOKUP($A9,GPDentist!$A$2:$J$194,2,FALSE)</f>
        <v>Resolven</v>
      </c>
      <c r="C9">
        <v>3082</v>
      </c>
      <c r="D9">
        <v>0</v>
      </c>
      <c r="E9">
        <v>0</v>
      </c>
      <c r="F9">
        <v>0</v>
      </c>
      <c r="G9" s="5">
        <f t="shared" si="0"/>
        <v>0</v>
      </c>
      <c r="H9" s="5">
        <f t="shared" si="1"/>
        <v>0</v>
      </c>
      <c r="I9" s="5">
        <f t="shared" si="2"/>
        <v>0</v>
      </c>
    </row>
    <row r="10" spans="1:9" x14ac:dyDescent="0.25">
      <c r="A10" t="s">
        <v>20</v>
      </c>
      <c r="B10" t="str">
        <f>VLOOKUP($A10,GPDentist!$A$2:$J$194,2,FALSE)</f>
        <v>Fishguard</v>
      </c>
      <c r="C10">
        <v>3413</v>
      </c>
      <c r="D10">
        <v>0</v>
      </c>
      <c r="E10">
        <v>0</v>
      </c>
      <c r="F10">
        <v>0</v>
      </c>
      <c r="G10" s="5">
        <f t="shared" si="0"/>
        <v>0</v>
      </c>
      <c r="H10" s="5">
        <f t="shared" si="1"/>
        <v>0</v>
      </c>
      <c r="I10" s="5">
        <f t="shared" si="2"/>
        <v>0</v>
      </c>
    </row>
    <row r="11" spans="1:9" x14ac:dyDescent="0.25">
      <c r="A11" t="s">
        <v>22</v>
      </c>
      <c r="B11" t="str">
        <f>VLOOKUP($A11,GPDentist!$A$2:$J$194,2,FALSE)</f>
        <v>Conwy</v>
      </c>
      <c r="C11">
        <v>5057</v>
      </c>
      <c r="D11">
        <v>1</v>
      </c>
      <c r="E11">
        <v>0</v>
      </c>
      <c r="F11">
        <v>0</v>
      </c>
      <c r="G11" s="5">
        <f t="shared" ref="G11:G74" si="3">IFERROR($C11/D11,0)</f>
        <v>5057</v>
      </c>
      <c r="H11" s="5">
        <f t="shared" ref="H11:H74" si="4">IFERROR($C11/E11,0)</f>
        <v>0</v>
      </c>
      <c r="I11" s="5">
        <f t="shared" ref="I11:I74" si="5">IFERROR($C11/F11,0)</f>
        <v>0</v>
      </c>
    </row>
    <row r="12" spans="1:9" x14ac:dyDescent="0.25">
      <c r="A12" t="s">
        <v>24</v>
      </c>
      <c r="B12" t="str">
        <f>VLOOKUP($A12,GPDentist!$A$2:$J$194,2,FALSE)</f>
        <v>Gresford</v>
      </c>
      <c r="C12">
        <v>4913</v>
      </c>
      <c r="D12">
        <v>0</v>
      </c>
      <c r="E12">
        <v>0</v>
      </c>
      <c r="F12">
        <v>0</v>
      </c>
      <c r="G12" s="5">
        <f t="shared" si="3"/>
        <v>0</v>
      </c>
      <c r="H12" s="5">
        <f t="shared" si="4"/>
        <v>0</v>
      </c>
      <c r="I12" s="5">
        <f t="shared" si="5"/>
        <v>0</v>
      </c>
    </row>
    <row r="13" spans="1:9" x14ac:dyDescent="0.25">
      <c r="A13" t="s">
        <v>26</v>
      </c>
      <c r="B13" t="str">
        <f>VLOOKUP($A13,GPDentist!$A$2:$J$194,2,FALSE)</f>
        <v>Tenby</v>
      </c>
      <c r="C13">
        <v>4508</v>
      </c>
      <c r="D13">
        <v>1</v>
      </c>
      <c r="E13">
        <v>1</v>
      </c>
      <c r="F13">
        <v>1</v>
      </c>
      <c r="G13" s="5">
        <f t="shared" si="3"/>
        <v>4508</v>
      </c>
      <c r="H13" s="5">
        <f t="shared" si="4"/>
        <v>4508</v>
      </c>
      <c r="I13" s="5">
        <f t="shared" si="5"/>
        <v>4508</v>
      </c>
    </row>
    <row r="14" spans="1:9" x14ac:dyDescent="0.25">
      <c r="A14" t="s">
        <v>28</v>
      </c>
      <c r="B14" t="str">
        <f>VLOOKUP($A14,GPDentist!$A$2:$J$194,2,FALSE)</f>
        <v>Broughton (Flintshire)</v>
      </c>
      <c r="C14">
        <v>6313</v>
      </c>
      <c r="D14">
        <v>0</v>
      </c>
      <c r="E14">
        <v>0</v>
      </c>
      <c r="F14">
        <v>0</v>
      </c>
      <c r="G14" s="5">
        <f t="shared" si="3"/>
        <v>0</v>
      </c>
      <c r="H14" s="5">
        <f t="shared" si="4"/>
        <v>0</v>
      </c>
      <c r="I14" s="5">
        <f t="shared" si="5"/>
        <v>0</v>
      </c>
    </row>
    <row r="15" spans="1:9" x14ac:dyDescent="0.25">
      <c r="A15" t="s">
        <v>30</v>
      </c>
      <c r="B15" t="str">
        <f>VLOOKUP($A15,GPDentist!$A$2:$J$194,2,FALSE)</f>
        <v>Llandovery</v>
      </c>
      <c r="C15">
        <v>2565</v>
      </c>
      <c r="D15">
        <v>1</v>
      </c>
      <c r="E15">
        <v>1</v>
      </c>
      <c r="F15">
        <v>1</v>
      </c>
      <c r="G15" s="5">
        <f t="shared" si="3"/>
        <v>2565</v>
      </c>
      <c r="H15" s="5">
        <f t="shared" si="4"/>
        <v>2565</v>
      </c>
      <c r="I15" s="5">
        <f t="shared" si="5"/>
        <v>2565</v>
      </c>
    </row>
    <row r="16" spans="1:9" x14ac:dyDescent="0.25">
      <c r="A16" t="s">
        <v>32</v>
      </c>
      <c r="B16" t="str">
        <f>VLOOKUP($A16,GPDentist!$A$2:$J$194,2,FALSE)</f>
        <v>Lampeter</v>
      </c>
      <c r="C16">
        <v>2934</v>
      </c>
      <c r="D16">
        <v>0</v>
      </c>
      <c r="E16">
        <v>0</v>
      </c>
      <c r="F16">
        <v>0</v>
      </c>
      <c r="G16" s="5">
        <f t="shared" si="3"/>
        <v>0</v>
      </c>
      <c r="H16" s="5">
        <f t="shared" si="4"/>
        <v>0</v>
      </c>
      <c r="I16" s="5">
        <f t="shared" si="5"/>
        <v>0</v>
      </c>
    </row>
    <row r="17" spans="1:9" x14ac:dyDescent="0.25">
      <c r="A17" t="s">
        <v>34</v>
      </c>
      <c r="B17" t="str">
        <f>VLOOKUP($A17,GPDentist!$A$2:$J$194,2,FALSE)</f>
        <v>Blaenau Ffestiniog</v>
      </c>
      <c r="C17">
        <v>4957</v>
      </c>
      <c r="D17">
        <v>0</v>
      </c>
      <c r="E17">
        <v>0</v>
      </c>
      <c r="F17"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</row>
    <row r="18" spans="1:9" x14ac:dyDescent="0.25">
      <c r="A18" t="s">
        <v>358</v>
      </c>
      <c r="B18" t="str">
        <f>VLOOKUP($A18,GPDentist!$A$2:$J$194,2,FALSE)</f>
        <v>Rhuddlan</v>
      </c>
      <c r="C18">
        <v>4152</v>
      </c>
      <c r="D18">
        <v>1</v>
      </c>
      <c r="E18">
        <v>0</v>
      </c>
      <c r="F18">
        <v>0</v>
      </c>
      <c r="G18" s="5">
        <f t="shared" si="3"/>
        <v>4152</v>
      </c>
      <c r="H18" s="5">
        <f t="shared" si="4"/>
        <v>0</v>
      </c>
      <c r="I18" s="5">
        <f t="shared" si="5"/>
        <v>0</v>
      </c>
    </row>
    <row r="19" spans="1:9" x14ac:dyDescent="0.25">
      <c r="A19" t="s">
        <v>36</v>
      </c>
      <c r="B19" t="str">
        <f>VLOOKUP($A19,GPDentist!$A$2:$J$194,2,FALSE)</f>
        <v>Leeswood</v>
      </c>
      <c r="C19">
        <v>2200</v>
      </c>
      <c r="D19">
        <v>0</v>
      </c>
      <c r="E19">
        <v>0</v>
      </c>
      <c r="F19"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</row>
    <row r="20" spans="1:9" x14ac:dyDescent="0.25">
      <c r="A20" t="s">
        <v>38</v>
      </c>
      <c r="B20" t="str">
        <f>VLOOKUP($A20,GPDentist!$A$2:$J$194,2,FALSE)</f>
        <v>Abertillery</v>
      </c>
      <c r="C20">
        <v>11413</v>
      </c>
      <c r="D20">
        <v>0</v>
      </c>
      <c r="E20">
        <v>0</v>
      </c>
      <c r="F20"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</row>
    <row r="21" spans="1:9" x14ac:dyDescent="0.25">
      <c r="A21" t="s">
        <v>40</v>
      </c>
      <c r="B21" t="str">
        <f>VLOOKUP($A21,GPDentist!$A$2:$J$194,2,FALSE)</f>
        <v>Machynlleth</v>
      </c>
      <c r="C21">
        <v>2213</v>
      </c>
      <c r="D21">
        <v>1</v>
      </c>
      <c r="E21">
        <v>1</v>
      </c>
      <c r="F21">
        <v>1</v>
      </c>
      <c r="G21" s="5">
        <f t="shared" si="3"/>
        <v>2213</v>
      </c>
      <c r="H21" s="5">
        <f t="shared" si="4"/>
        <v>2213</v>
      </c>
      <c r="I21" s="5">
        <f t="shared" si="5"/>
        <v>2213</v>
      </c>
    </row>
    <row r="22" spans="1:9" x14ac:dyDescent="0.25">
      <c r="A22" t="s">
        <v>42</v>
      </c>
      <c r="B22" t="str">
        <f>VLOOKUP($A22,GPDentist!$A$2:$J$194,2,FALSE)</f>
        <v>Pencoed</v>
      </c>
      <c r="C22">
        <v>10215</v>
      </c>
      <c r="D22">
        <v>0</v>
      </c>
      <c r="E22">
        <v>0</v>
      </c>
      <c r="F22"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</row>
    <row r="23" spans="1:9" x14ac:dyDescent="0.25">
      <c r="A23" t="s">
        <v>314</v>
      </c>
      <c r="B23" t="str">
        <f>VLOOKUP($A23,GPDentist!$A$2:$J$194,2,FALSE)</f>
        <v>Penmaenmawr</v>
      </c>
      <c r="C23">
        <v>2707</v>
      </c>
      <c r="D23">
        <v>0</v>
      </c>
      <c r="E23">
        <v>0</v>
      </c>
      <c r="F23"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</row>
    <row r="24" spans="1:9" x14ac:dyDescent="0.25">
      <c r="A24" t="s">
        <v>44</v>
      </c>
      <c r="B24" t="str">
        <f>VLOOKUP($A24,GPDentist!$A$2:$J$194,2,FALSE)</f>
        <v>Newtown (Powys)</v>
      </c>
      <c r="C24">
        <v>11319</v>
      </c>
      <c r="D24">
        <v>1</v>
      </c>
      <c r="E24">
        <v>1</v>
      </c>
      <c r="F24">
        <v>1</v>
      </c>
      <c r="G24" s="5">
        <f t="shared" si="3"/>
        <v>11319</v>
      </c>
      <c r="H24" s="5">
        <f t="shared" si="4"/>
        <v>11319</v>
      </c>
      <c r="I24" s="5">
        <f t="shared" si="5"/>
        <v>11319</v>
      </c>
    </row>
    <row r="25" spans="1:9" x14ac:dyDescent="0.25">
      <c r="A25" t="s">
        <v>46</v>
      </c>
      <c r="B25" t="str">
        <f>VLOOKUP($A25,GPDentist!$A$2:$J$194,2,FALSE)</f>
        <v>Usk</v>
      </c>
      <c r="C25">
        <v>2939</v>
      </c>
      <c r="D25">
        <v>0</v>
      </c>
      <c r="E25">
        <v>0</v>
      </c>
      <c r="F25"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</row>
    <row r="26" spans="1:9" x14ac:dyDescent="0.25">
      <c r="A26" t="s">
        <v>366</v>
      </c>
      <c r="B26" t="str">
        <f>VLOOKUP($A26,GPDentist!$A$2:$J$194,2,FALSE)</f>
        <v>Llanharry</v>
      </c>
      <c r="C26">
        <v>4582</v>
      </c>
      <c r="D26">
        <v>0</v>
      </c>
      <c r="E26">
        <v>0</v>
      </c>
      <c r="F26"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</row>
    <row r="27" spans="1:9" x14ac:dyDescent="0.25">
      <c r="A27" t="s">
        <v>48</v>
      </c>
      <c r="B27" t="str">
        <f>VLOOKUP($A27,GPDentist!$A$2:$J$194,2,FALSE)</f>
        <v>Pembroke Dock</v>
      </c>
      <c r="C27">
        <v>9716</v>
      </c>
      <c r="D27">
        <v>1</v>
      </c>
      <c r="E27">
        <v>1</v>
      </c>
      <c r="F27">
        <v>1</v>
      </c>
      <c r="G27" s="5">
        <f t="shared" si="3"/>
        <v>9716</v>
      </c>
      <c r="H27" s="5">
        <f t="shared" si="4"/>
        <v>9716</v>
      </c>
      <c r="I27" s="5">
        <f t="shared" si="5"/>
        <v>9716</v>
      </c>
    </row>
    <row r="28" spans="1:9" x14ac:dyDescent="0.25">
      <c r="A28" t="s">
        <v>50</v>
      </c>
      <c r="B28" t="str">
        <f>VLOOKUP($A28,GPDentist!$A$2:$J$194,2,FALSE)</f>
        <v>Pyle</v>
      </c>
      <c r="C28">
        <v>15100</v>
      </c>
      <c r="D28">
        <v>0</v>
      </c>
      <c r="E28">
        <v>0</v>
      </c>
      <c r="F28"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</row>
    <row r="29" spans="1:9" x14ac:dyDescent="0.25">
      <c r="A29" t="s">
        <v>382</v>
      </c>
      <c r="B29" t="str">
        <f>VLOOKUP($A29,GPDentist!$A$2:$J$194,2,FALSE)</f>
        <v>Pentyrch</v>
      </c>
      <c r="C29">
        <v>2339</v>
      </c>
      <c r="D29">
        <v>0</v>
      </c>
      <c r="E29">
        <v>0</v>
      </c>
      <c r="F29"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</row>
    <row r="30" spans="1:9" x14ac:dyDescent="0.25">
      <c r="A30" t="s">
        <v>52</v>
      </c>
      <c r="B30" t="str">
        <f>VLOOKUP($A30,GPDentist!$A$2:$J$194,2,FALSE)</f>
        <v>St Asaph</v>
      </c>
      <c r="C30">
        <v>3434</v>
      </c>
      <c r="D30">
        <v>1</v>
      </c>
      <c r="E30">
        <v>0</v>
      </c>
      <c r="F30">
        <v>0</v>
      </c>
      <c r="G30" s="5">
        <f t="shared" si="3"/>
        <v>3434</v>
      </c>
      <c r="H30" s="5">
        <f t="shared" si="4"/>
        <v>0</v>
      </c>
      <c r="I30" s="5">
        <f t="shared" si="5"/>
        <v>0</v>
      </c>
    </row>
    <row r="31" spans="1:9" x14ac:dyDescent="0.25">
      <c r="A31" t="s">
        <v>342</v>
      </c>
      <c r="B31" t="str">
        <f>VLOOKUP($A31,GPDentist!$A$2:$J$194,2,FALSE)</f>
        <v>Brynna</v>
      </c>
      <c r="C31">
        <v>8995</v>
      </c>
      <c r="D31">
        <v>0</v>
      </c>
      <c r="E31">
        <v>0</v>
      </c>
      <c r="F31"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</row>
    <row r="32" spans="1:9" x14ac:dyDescent="0.25">
      <c r="A32" t="s">
        <v>54</v>
      </c>
      <c r="B32" t="str">
        <f>VLOOKUP($A32,GPDentist!$A$2:$J$194,2,FALSE)</f>
        <v>Pontycymer</v>
      </c>
      <c r="C32">
        <v>4218</v>
      </c>
      <c r="D32">
        <v>0</v>
      </c>
      <c r="E32">
        <v>0</v>
      </c>
      <c r="F32"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</row>
    <row r="33" spans="1:9" x14ac:dyDescent="0.25">
      <c r="A33" t="s">
        <v>378</v>
      </c>
      <c r="B33" t="str">
        <f>VLOOKUP($A33,GPDentist!$A$2:$J$194,2,FALSE)</f>
        <v>Machen</v>
      </c>
      <c r="C33">
        <v>2370</v>
      </c>
      <c r="D33">
        <v>0</v>
      </c>
      <c r="E33">
        <v>0</v>
      </c>
      <c r="F33"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</row>
    <row r="34" spans="1:9" x14ac:dyDescent="0.25">
      <c r="A34" t="s">
        <v>354</v>
      </c>
      <c r="B34" t="str">
        <f>VLOOKUP($A34,GPDentist!$A$2:$J$194,2,FALSE)</f>
        <v>Glyncoch</v>
      </c>
      <c r="C34">
        <v>4139</v>
      </c>
      <c r="D34">
        <v>0</v>
      </c>
      <c r="E34">
        <v>0</v>
      </c>
      <c r="F34"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</row>
    <row r="35" spans="1:9" x14ac:dyDescent="0.25">
      <c r="A35" t="s">
        <v>56</v>
      </c>
      <c r="B35" t="str">
        <f>VLOOKUP($A35,GPDentist!$A$2:$J$194,2,FALSE)</f>
        <v>Caerleon</v>
      </c>
      <c r="C35">
        <v>9247</v>
      </c>
      <c r="D35">
        <v>1</v>
      </c>
      <c r="E35">
        <v>0</v>
      </c>
      <c r="F35">
        <v>0</v>
      </c>
      <c r="G35" s="5">
        <f t="shared" si="3"/>
        <v>9247</v>
      </c>
      <c r="H35" s="5">
        <f t="shared" si="4"/>
        <v>0</v>
      </c>
      <c r="I35" s="5">
        <f t="shared" si="5"/>
        <v>0</v>
      </c>
    </row>
    <row r="36" spans="1:9" x14ac:dyDescent="0.25">
      <c r="A36" t="s">
        <v>58</v>
      </c>
      <c r="B36" t="str">
        <f>VLOOKUP($A36,GPDentist!$A$2:$J$194,2,FALSE)</f>
        <v>Cwm</v>
      </c>
      <c r="C36">
        <v>2671</v>
      </c>
      <c r="D36">
        <v>0</v>
      </c>
      <c r="E36">
        <v>0</v>
      </c>
      <c r="F36">
        <v>0</v>
      </c>
      <c r="G36" s="5">
        <f t="shared" si="3"/>
        <v>0</v>
      </c>
      <c r="H36" s="5">
        <f t="shared" si="4"/>
        <v>0</v>
      </c>
      <c r="I36" s="5">
        <f t="shared" si="5"/>
        <v>0</v>
      </c>
    </row>
    <row r="37" spans="1:9" x14ac:dyDescent="0.25">
      <c r="A37" t="s">
        <v>60</v>
      </c>
      <c r="B37" t="str">
        <f>VLOOKUP($A37,GPDentist!$A$2:$J$194,2,FALSE)</f>
        <v>Mountain Ash</v>
      </c>
      <c r="C37">
        <v>11855</v>
      </c>
      <c r="D37">
        <v>1</v>
      </c>
      <c r="E37">
        <v>1</v>
      </c>
      <c r="F37">
        <v>1</v>
      </c>
      <c r="G37" s="5">
        <f t="shared" si="3"/>
        <v>11855</v>
      </c>
      <c r="H37" s="5">
        <f t="shared" si="4"/>
        <v>11855</v>
      </c>
      <c r="I37" s="5">
        <f t="shared" si="5"/>
        <v>11855</v>
      </c>
    </row>
    <row r="38" spans="1:9" x14ac:dyDescent="0.25">
      <c r="A38" t="s">
        <v>316</v>
      </c>
      <c r="B38" t="str">
        <f>VLOOKUP($A38,GPDentist!$A$2:$J$194,2,FALSE)</f>
        <v>Gilwern</v>
      </c>
      <c r="C38">
        <v>2645</v>
      </c>
      <c r="D38">
        <v>0</v>
      </c>
      <c r="E38">
        <v>0</v>
      </c>
      <c r="F38">
        <v>0</v>
      </c>
      <c r="G38" s="5">
        <f t="shared" si="3"/>
        <v>0</v>
      </c>
      <c r="H38" s="5">
        <f t="shared" si="4"/>
        <v>0</v>
      </c>
      <c r="I38" s="5">
        <f t="shared" si="5"/>
        <v>0</v>
      </c>
    </row>
    <row r="39" spans="1:9" x14ac:dyDescent="0.25">
      <c r="A39" t="s">
        <v>62</v>
      </c>
      <c r="B39" t="str">
        <f>VLOOKUP($A39,GPDentist!$A$2:$J$194,2,FALSE)</f>
        <v>Denbigh</v>
      </c>
      <c r="C39">
        <v>8100</v>
      </c>
      <c r="D39">
        <v>2</v>
      </c>
      <c r="E39">
        <v>1</v>
      </c>
      <c r="F39">
        <v>1</v>
      </c>
      <c r="G39" s="5">
        <f t="shared" si="3"/>
        <v>4050</v>
      </c>
      <c r="H39" s="5">
        <f t="shared" si="4"/>
        <v>8100</v>
      </c>
      <c r="I39" s="5">
        <f t="shared" si="5"/>
        <v>8100</v>
      </c>
    </row>
    <row r="40" spans="1:9" x14ac:dyDescent="0.25">
      <c r="A40" t="s">
        <v>318</v>
      </c>
      <c r="B40" t="str">
        <f>VLOOKUP($A40,GPDentist!$A$2:$J$194,2,FALSE)</f>
        <v>Valley</v>
      </c>
      <c r="C40">
        <v>2370</v>
      </c>
      <c r="D40">
        <v>0</v>
      </c>
      <c r="E40">
        <v>0</v>
      </c>
      <c r="F40">
        <v>0</v>
      </c>
      <c r="G40" s="5">
        <f t="shared" si="3"/>
        <v>0</v>
      </c>
      <c r="H40" s="5">
        <f t="shared" si="4"/>
        <v>0</v>
      </c>
      <c r="I40" s="5">
        <f t="shared" si="5"/>
        <v>0</v>
      </c>
    </row>
    <row r="41" spans="1:9" x14ac:dyDescent="0.25">
      <c r="A41" t="s">
        <v>64</v>
      </c>
      <c r="B41" t="str">
        <f>VLOOKUP($A41,GPDentist!$A$2:$J$194,2,FALSE)</f>
        <v>Pontarddulais</v>
      </c>
      <c r="C41">
        <v>9854</v>
      </c>
      <c r="D41">
        <v>0</v>
      </c>
      <c r="E41">
        <v>0</v>
      </c>
      <c r="F41">
        <v>0</v>
      </c>
      <c r="G41" s="5">
        <f t="shared" si="3"/>
        <v>0</v>
      </c>
      <c r="H41" s="5">
        <f t="shared" si="4"/>
        <v>0</v>
      </c>
      <c r="I41" s="5">
        <f t="shared" si="5"/>
        <v>0</v>
      </c>
    </row>
    <row r="42" spans="1:9" x14ac:dyDescent="0.25">
      <c r="A42" t="s">
        <v>66</v>
      </c>
      <c r="B42" t="str">
        <f>VLOOKUP($A42,GPDentist!$A$2:$J$194,2,FALSE)</f>
        <v>Abertridwr</v>
      </c>
      <c r="C42">
        <v>6822</v>
      </c>
      <c r="D42">
        <v>0</v>
      </c>
      <c r="E42">
        <v>0</v>
      </c>
      <c r="F42">
        <v>0</v>
      </c>
      <c r="G42" s="5">
        <f t="shared" si="3"/>
        <v>0</v>
      </c>
      <c r="H42" s="5">
        <f t="shared" si="4"/>
        <v>0</v>
      </c>
      <c r="I42" s="5">
        <f t="shared" si="5"/>
        <v>0</v>
      </c>
    </row>
    <row r="43" spans="1:9" x14ac:dyDescent="0.25">
      <c r="A43" t="s">
        <v>320</v>
      </c>
      <c r="B43" t="str">
        <f>VLOOKUP($A43,GPDentist!$A$2:$J$194,2,FALSE)</f>
        <v>Glanaman</v>
      </c>
      <c r="C43">
        <v>4543</v>
      </c>
      <c r="D43">
        <v>1</v>
      </c>
      <c r="E43">
        <v>1</v>
      </c>
      <c r="F43">
        <v>1</v>
      </c>
      <c r="G43" s="5">
        <f t="shared" si="3"/>
        <v>4543</v>
      </c>
      <c r="H43" s="5">
        <f t="shared" si="4"/>
        <v>4543</v>
      </c>
      <c r="I43" s="5">
        <f t="shared" si="5"/>
        <v>4543</v>
      </c>
    </row>
    <row r="44" spans="1:9" x14ac:dyDescent="0.25">
      <c r="A44" t="s">
        <v>68</v>
      </c>
      <c r="B44" t="str">
        <f>VLOOKUP($A44,GPDentist!$A$2:$J$194,2,FALSE)</f>
        <v>Cwmavon</v>
      </c>
      <c r="C44">
        <v>5214</v>
      </c>
      <c r="D44">
        <v>0</v>
      </c>
      <c r="E44">
        <v>0</v>
      </c>
      <c r="F44">
        <v>0</v>
      </c>
      <c r="G44" s="5">
        <f t="shared" si="3"/>
        <v>0</v>
      </c>
      <c r="H44" s="5">
        <f t="shared" si="4"/>
        <v>0</v>
      </c>
      <c r="I44" s="5">
        <f t="shared" si="5"/>
        <v>0</v>
      </c>
    </row>
    <row r="45" spans="1:9" x14ac:dyDescent="0.25">
      <c r="A45" t="s">
        <v>376</v>
      </c>
      <c r="B45" t="str">
        <f>VLOOKUP($A45,GPDentist!$A$2:$J$194,2,FALSE)</f>
        <v>Creigiau</v>
      </c>
      <c r="C45">
        <v>2574</v>
      </c>
      <c r="D45">
        <v>0</v>
      </c>
      <c r="E45">
        <v>0</v>
      </c>
      <c r="F45">
        <v>0</v>
      </c>
      <c r="G45" s="5">
        <f t="shared" si="3"/>
        <v>0</v>
      </c>
      <c r="H45" s="5">
        <f t="shared" si="4"/>
        <v>0</v>
      </c>
      <c r="I45" s="5">
        <f t="shared" si="5"/>
        <v>0</v>
      </c>
    </row>
    <row r="46" spans="1:9" x14ac:dyDescent="0.25">
      <c r="A46" t="s">
        <v>368</v>
      </c>
      <c r="B46" t="str">
        <f>VLOOKUP($A46,GPDentist!$A$2:$J$194,2,FALSE)</f>
        <v>Llanhilleth</v>
      </c>
      <c r="C46">
        <v>3164</v>
      </c>
      <c r="D46">
        <v>0</v>
      </c>
      <c r="E46">
        <v>0</v>
      </c>
      <c r="F46">
        <v>0</v>
      </c>
      <c r="G46" s="5">
        <f t="shared" si="3"/>
        <v>0</v>
      </c>
      <c r="H46" s="5">
        <f t="shared" si="4"/>
        <v>0</v>
      </c>
      <c r="I46" s="5">
        <f t="shared" si="5"/>
        <v>0</v>
      </c>
    </row>
    <row r="47" spans="1:9" x14ac:dyDescent="0.25">
      <c r="A47" t="s">
        <v>70</v>
      </c>
      <c r="B47" t="str">
        <f>VLOOKUP($A47,GPDentist!$A$2:$J$194,2,FALSE)</f>
        <v>Brecon</v>
      </c>
      <c r="C47">
        <v>8419</v>
      </c>
      <c r="D47">
        <v>1</v>
      </c>
      <c r="E47">
        <v>1</v>
      </c>
      <c r="F47">
        <v>1</v>
      </c>
      <c r="G47" s="5">
        <f t="shared" si="3"/>
        <v>8419</v>
      </c>
      <c r="H47" s="5">
        <f t="shared" si="4"/>
        <v>8419</v>
      </c>
      <c r="I47" s="5">
        <f t="shared" si="5"/>
        <v>8419</v>
      </c>
    </row>
    <row r="48" spans="1:9" x14ac:dyDescent="0.25">
      <c r="A48" t="s">
        <v>72</v>
      </c>
      <c r="B48" t="str">
        <f>VLOOKUP($A48,GPDentist!$A$2:$J$194,2,FALSE)</f>
        <v>Cil-y-coed</v>
      </c>
      <c r="C48">
        <v>12219</v>
      </c>
      <c r="D48">
        <v>0</v>
      </c>
      <c r="E48">
        <v>0</v>
      </c>
      <c r="F48">
        <v>0</v>
      </c>
      <c r="G48" s="5">
        <f t="shared" si="3"/>
        <v>0</v>
      </c>
      <c r="H48" s="5">
        <f t="shared" si="4"/>
        <v>0</v>
      </c>
      <c r="I48" s="5">
        <f t="shared" si="5"/>
        <v>0</v>
      </c>
    </row>
    <row r="49" spans="1:9" x14ac:dyDescent="0.25">
      <c r="A49" t="s">
        <v>360</v>
      </c>
      <c r="B49" t="str">
        <f>VLOOKUP($A49,GPDentist!$A$2:$J$194,2,FALSE)</f>
        <v>Penyffordd</v>
      </c>
      <c r="C49">
        <v>4482</v>
      </c>
      <c r="D49">
        <v>0</v>
      </c>
      <c r="E49">
        <v>0</v>
      </c>
      <c r="F49">
        <v>0</v>
      </c>
      <c r="G49" s="5">
        <f t="shared" si="3"/>
        <v>0</v>
      </c>
      <c r="H49" s="5">
        <f t="shared" si="4"/>
        <v>0</v>
      </c>
      <c r="I49" s="5">
        <f t="shared" si="5"/>
        <v>0</v>
      </c>
    </row>
    <row r="50" spans="1:9" x14ac:dyDescent="0.25">
      <c r="A50" t="s">
        <v>74</v>
      </c>
      <c r="B50" t="str">
        <f>VLOOKUP($A50,GPDentist!$A$2:$J$194,2,FALSE)</f>
        <v>Crickhowell</v>
      </c>
      <c r="C50">
        <v>2106</v>
      </c>
      <c r="D50">
        <v>0</v>
      </c>
      <c r="E50">
        <v>0</v>
      </c>
      <c r="F50">
        <v>0</v>
      </c>
      <c r="G50" s="5">
        <f t="shared" si="3"/>
        <v>0</v>
      </c>
      <c r="H50" s="5">
        <f t="shared" si="4"/>
        <v>0</v>
      </c>
      <c r="I50" s="5">
        <f t="shared" si="5"/>
        <v>0</v>
      </c>
    </row>
    <row r="51" spans="1:9" x14ac:dyDescent="0.25">
      <c r="A51" t="s">
        <v>76</v>
      </c>
      <c r="B51" t="str">
        <f>VLOOKUP($A51,GPDentist!$A$2:$J$194,2,FALSE)</f>
        <v>Kidwelly</v>
      </c>
      <c r="C51">
        <v>3656</v>
      </c>
      <c r="D51">
        <v>0</v>
      </c>
      <c r="E51">
        <v>0</v>
      </c>
      <c r="F51">
        <v>0</v>
      </c>
      <c r="G51" s="5">
        <f t="shared" si="3"/>
        <v>0</v>
      </c>
      <c r="H51" s="5">
        <f t="shared" si="4"/>
        <v>0</v>
      </c>
      <c r="I51" s="5">
        <f t="shared" si="5"/>
        <v>0</v>
      </c>
    </row>
    <row r="52" spans="1:9" x14ac:dyDescent="0.25">
      <c r="A52" t="s">
        <v>322</v>
      </c>
      <c r="B52" t="str">
        <f>VLOOKUP($A52,GPDentist!$A$2:$J$194,2,FALSE)</f>
        <v>Pembroke</v>
      </c>
      <c r="C52">
        <v>7832</v>
      </c>
      <c r="D52">
        <v>0</v>
      </c>
      <c r="E52">
        <v>0</v>
      </c>
      <c r="F52">
        <v>0</v>
      </c>
      <c r="G52" s="5">
        <f t="shared" si="3"/>
        <v>0</v>
      </c>
      <c r="H52" s="5">
        <f t="shared" si="4"/>
        <v>0</v>
      </c>
      <c r="I52" s="5">
        <f t="shared" si="5"/>
        <v>0</v>
      </c>
    </row>
    <row r="53" spans="1:9" x14ac:dyDescent="0.25">
      <c r="A53" t="s">
        <v>348</v>
      </c>
      <c r="B53" t="str">
        <f>VLOOKUP($A53,GPDentist!$A$2:$J$194,2,FALSE)</f>
        <v>Llay</v>
      </c>
      <c r="C53">
        <v>4757</v>
      </c>
      <c r="D53">
        <v>0</v>
      </c>
      <c r="E53">
        <v>0</v>
      </c>
      <c r="F53">
        <v>0</v>
      </c>
      <c r="G53" s="5">
        <f t="shared" si="3"/>
        <v>0</v>
      </c>
      <c r="H53" s="5">
        <f t="shared" si="4"/>
        <v>0</v>
      </c>
      <c r="I53" s="5">
        <f t="shared" si="5"/>
        <v>0</v>
      </c>
    </row>
    <row r="54" spans="1:9" x14ac:dyDescent="0.25">
      <c r="A54" t="s">
        <v>78</v>
      </c>
      <c r="B54" t="str">
        <f>VLOOKUP($A54,GPDentist!$A$2:$J$194,2,FALSE)</f>
        <v>Tonyrefail</v>
      </c>
      <c r="C54">
        <v>9288</v>
      </c>
      <c r="D54">
        <v>0</v>
      </c>
      <c r="E54">
        <v>0</v>
      </c>
      <c r="F54">
        <v>0</v>
      </c>
      <c r="G54" s="5">
        <f t="shared" si="3"/>
        <v>0</v>
      </c>
      <c r="H54" s="5">
        <f t="shared" si="4"/>
        <v>0</v>
      </c>
      <c r="I54" s="5">
        <f t="shared" si="5"/>
        <v>0</v>
      </c>
    </row>
    <row r="55" spans="1:9" x14ac:dyDescent="0.25">
      <c r="A55" t="s">
        <v>80</v>
      </c>
      <c r="B55" t="str">
        <f>VLOOKUP($A55,GPDentist!$A$2:$J$194,2,FALSE)</f>
        <v>Benllech</v>
      </c>
      <c r="C55">
        <v>3309</v>
      </c>
      <c r="D55">
        <v>0</v>
      </c>
      <c r="E55">
        <v>0</v>
      </c>
      <c r="F55">
        <v>0</v>
      </c>
      <c r="G55" s="5">
        <f t="shared" si="3"/>
        <v>0</v>
      </c>
      <c r="H55" s="5">
        <f t="shared" si="4"/>
        <v>0</v>
      </c>
      <c r="I55" s="5">
        <f t="shared" si="5"/>
        <v>0</v>
      </c>
    </row>
    <row r="56" spans="1:9" x14ac:dyDescent="0.25">
      <c r="A56" t="s">
        <v>82</v>
      </c>
      <c r="B56" t="str">
        <f>VLOOKUP($A56,GPDentist!$A$2:$J$194,2,FALSE)</f>
        <v>Llandrindod Wells</v>
      </c>
      <c r="C56">
        <v>5568</v>
      </c>
      <c r="D56">
        <v>1</v>
      </c>
      <c r="E56">
        <v>1</v>
      </c>
      <c r="F56">
        <v>1</v>
      </c>
      <c r="G56" s="5">
        <f t="shared" si="3"/>
        <v>5568</v>
      </c>
      <c r="H56" s="5">
        <f t="shared" si="4"/>
        <v>5568</v>
      </c>
      <c r="I56" s="5">
        <f t="shared" si="5"/>
        <v>5568</v>
      </c>
    </row>
    <row r="57" spans="1:9" x14ac:dyDescent="0.25">
      <c r="A57" t="s">
        <v>84</v>
      </c>
      <c r="B57" t="str">
        <f>VLOOKUP($A57,GPDentist!$A$2:$J$194,2,FALSE)</f>
        <v>Seven Sisters</v>
      </c>
      <c r="C57">
        <v>2103</v>
      </c>
      <c r="D57">
        <v>0</v>
      </c>
      <c r="E57">
        <v>0</v>
      </c>
      <c r="F57">
        <v>0</v>
      </c>
      <c r="G57" s="5">
        <f t="shared" si="3"/>
        <v>0</v>
      </c>
      <c r="H57" s="5">
        <f t="shared" si="4"/>
        <v>0</v>
      </c>
      <c r="I57" s="5">
        <f t="shared" si="5"/>
        <v>0</v>
      </c>
    </row>
    <row r="58" spans="1:9" x14ac:dyDescent="0.25">
      <c r="A58" t="s">
        <v>86</v>
      </c>
      <c r="B58" t="str">
        <f>VLOOKUP($A58,GPDentist!$A$2:$J$194,2,FALSE)</f>
        <v>Milford Haven</v>
      </c>
      <c r="C58">
        <v>14776</v>
      </c>
      <c r="D58">
        <v>0</v>
      </c>
      <c r="E58">
        <v>0</v>
      </c>
      <c r="F58">
        <v>0</v>
      </c>
      <c r="G58" s="5">
        <f t="shared" si="3"/>
        <v>0</v>
      </c>
      <c r="H58" s="5">
        <f t="shared" si="4"/>
        <v>0</v>
      </c>
      <c r="I58" s="5">
        <f t="shared" si="5"/>
        <v>0</v>
      </c>
    </row>
    <row r="59" spans="1:9" x14ac:dyDescent="0.25">
      <c r="A59" t="s">
        <v>352</v>
      </c>
      <c r="B59" t="str">
        <f>VLOOKUP($A59,GPDentist!$A$2:$J$194,2,FALSE)</f>
        <v>New Tredegar</v>
      </c>
      <c r="C59">
        <v>4749</v>
      </c>
      <c r="D59">
        <v>0</v>
      </c>
      <c r="E59">
        <v>0</v>
      </c>
      <c r="F59">
        <v>0</v>
      </c>
      <c r="G59" s="5">
        <f t="shared" si="3"/>
        <v>0</v>
      </c>
      <c r="H59" s="5">
        <f t="shared" si="4"/>
        <v>0</v>
      </c>
      <c r="I59" s="5">
        <f t="shared" si="5"/>
        <v>0</v>
      </c>
    </row>
    <row r="60" spans="1:9" x14ac:dyDescent="0.25">
      <c r="A60" t="s">
        <v>88</v>
      </c>
      <c r="B60" t="str">
        <f>VLOOKUP($A60,GPDentist!$A$2:$J$194,2,FALSE)</f>
        <v>Llandudno</v>
      </c>
      <c r="C60">
        <v>15843</v>
      </c>
      <c r="D60">
        <v>3</v>
      </c>
      <c r="E60">
        <v>1</v>
      </c>
      <c r="F60">
        <v>1</v>
      </c>
      <c r="G60" s="5">
        <f t="shared" si="3"/>
        <v>5281</v>
      </c>
      <c r="H60" s="5">
        <f t="shared" si="4"/>
        <v>15843</v>
      </c>
      <c r="I60" s="5">
        <f t="shared" si="5"/>
        <v>15843</v>
      </c>
    </row>
    <row r="61" spans="1:9" x14ac:dyDescent="0.25">
      <c r="A61" t="s">
        <v>324</v>
      </c>
      <c r="B61" t="str">
        <f>VLOOKUP($A61,GPDentist!$A$2:$J$194,2,FALSE)</f>
        <v>Rhoose</v>
      </c>
      <c r="C61">
        <v>7036</v>
      </c>
      <c r="D61">
        <v>0</v>
      </c>
      <c r="E61">
        <v>0</v>
      </c>
      <c r="F61">
        <v>0</v>
      </c>
      <c r="G61" s="5">
        <f t="shared" si="3"/>
        <v>0</v>
      </c>
      <c r="H61" s="5">
        <f t="shared" si="4"/>
        <v>0</v>
      </c>
      <c r="I61" s="5">
        <f t="shared" si="5"/>
        <v>0</v>
      </c>
    </row>
    <row r="62" spans="1:9" x14ac:dyDescent="0.25">
      <c r="A62" t="s">
        <v>90</v>
      </c>
      <c r="B62" t="str">
        <f>VLOOKUP($A62,GPDentist!$A$2:$J$194,2,FALSE)</f>
        <v>Llanidloes</v>
      </c>
      <c r="C62">
        <v>2804</v>
      </c>
      <c r="D62">
        <v>1</v>
      </c>
      <c r="E62">
        <v>1</v>
      </c>
      <c r="F62">
        <v>1</v>
      </c>
      <c r="G62" s="5">
        <f t="shared" si="3"/>
        <v>2804</v>
      </c>
      <c r="H62" s="5">
        <f t="shared" si="4"/>
        <v>2804</v>
      </c>
      <c r="I62" s="5">
        <f t="shared" si="5"/>
        <v>2804</v>
      </c>
    </row>
    <row r="63" spans="1:9" x14ac:dyDescent="0.25">
      <c r="A63" t="s">
        <v>92</v>
      </c>
      <c r="B63" t="str">
        <f>VLOOKUP($A63,GPDentist!$A$2:$J$194,2,FALSE)</f>
        <v>Ferndale</v>
      </c>
      <c r="C63">
        <v>7231</v>
      </c>
      <c r="D63">
        <v>0</v>
      </c>
      <c r="E63">
        <v>0</v>
      </c>
      <c r="F63">
        <v>0</v>
      </c>
      <c r="G63" s="5">
        <f t="shared" si="3"/>
        <v>0</v>
      </c>
      <c r="H63" s="5">
        <f t="shared" si="4"/>
        <v>0</v>
      </c>
      <c r="I63" s="5">
        <f t="shared" si="5"/>
        <v>0</v>
      </c>
    </row>
    <row r="64" spans="1:9" x14ac:dyDescent="0.25">
      <c r="A64" t="s">
        <v>94</v>
      </c>
      <c r="B64" t="str">
        <f>VLOOKUP($A64,GPDentist!$A$2:$J$194,2,FALSE)</f>
        <v>Amlwch</v>
      </c>
      <c r="C64">
        <v>3872</v>
      </c>
      <c r="D64">
        <v>0</v>
      </c>
      <c r="E64">
        <v>0</v>
      </c>
      <c r="F64">
        <v>0</v>
      </c>
      <c r="G64" s="5">
        <f t="shared" si="3"/>
        <v>0</v>
      </c>
      <c r="H64" s="5">
        <f t="shared" si="4"/>
        <v>0</v>
      </c>
      <c r="I64" s="5">
        <f t="shared" si="5"/>
        <v>0</v>
      </c>
    </row>
    <row r="65" spans="1:9" x14ac:dyDescent="0.25">
      <c r="A65" t="s">
        <v>96</v>
      </c>
      <c r="B65" t="str">
        <f>VLOOKUP($A65,GPDentist!$A$2:$J$194,2,FALSE)</f>
        <v>Llanrwst</v>
      </c>
      <c r="C65">
        <v>3299</v>
      </c>
      <c r="D65">
        <v>0</v>
      </c>
      <c r="E65">
        <v>0</v>
      </c>
      <c r="F65">
        <v>0</v>
      </c>
      <c r="G65" s="5">
        <f t="shared" si="3"/>
        <v>0</v>
      </c>
      <c r="H65" s="5">
        <f t="shared" si="4"/>
        <v>0</v>
      </c>
      <c r="I65" s="5">
        <f t="shared" si="5"/>
        <v>0</v>
      </c>
    </row>
    <row r="66" spans="1:9" x14ac:dyDescent="0.25">
      <c r="A66" t="s">
        <v>392</v>
      </c>
      <c r="B66" t="str">
        <f>VLOOKUP($A66,GPDentist!$A$2:$J$194,2,FALSE)</f>
        <v>Tanyfron</v>
      </c>
      <c r="C66">
        <v>2933</v>
      </c>
      <c r="D66">
        <v>0</v>
      </c>
      <c r="E66">
        <v>0</v>
      </c>
      <c r="F66">
        <v>0</v>
      </c>
      <c r="G66" s="5">
        <f t="shared" si="3"/>
        <v>0</v>
      </c>
      <c r="H66" s="5">
        <f t="shared" si="4"/>
        <v>0</v>
      </c>
      <c r="I66" s="5">
        <f t="shared" si="5"/>
        <v>0</v>
      </c>
    </row>
    <row r="67" spans="1:9" x14ac:dyDescent="0.25">
      <c r="A67" t="s">
        <v>98</v>
      </c>
      <c r="B67" t="str">
        <f>VLOOKUP($A67,GPDentist!$A$2:$J$194,2,FALSE)</f>
        <v>Llangollen</v>
      </c>
      <c r="C67">
        <v>4100</v>
      </c>
      <c r="D67">
        <v>0</v>
      </c>
      <c r="E67">
        <v>0</v>
      </c>
      <c r="F67">
        <v>0</v>
      </c>
      <c r="G67" s="5">
        <f t="shared" si="3"/>
        <v>0</v>
      </c>
      <c r="H67" s="5">
        <f t="shared" si="4"/>
        <v>0</v>
      </c>
      <c r="I67" s="5">
        <f t="shared" si="5"/>
        <v>0</v>
      </c>
    </row>
    <row r="68" spans="1:9" x14ac:dyDescent="0.25">
      <c r="A68" t="s">
        <v>100</v>
      </c>
      <c r="B68" t="str">
        <f>VLOOKUP($A68,GPDentist!$A$2:$J$194,2,FALSE)</f>
        <v>Tywyn</v>
      </c>
      <c r="C68">
        <v>3203</v>
      </c>
      <c r="D68">
        <v>1</v>
      </c>
      <c r="E68">
        <v>1</v>
      </c>
      <c r="F68">
        <v>1</v>
      </c>
      <c r="G68" s="5">
        <f t="shared" si="3"/>
        <v>3203</v>
      </c>
      <c r="H68" s="5">
        <f t="shared" si="4"/>
        <v>3203</v>
      </c>
      <c r="I68" s="5">
        <f t="shared" si="5"/>
        <v>3203</v>
      </c>
    </row>
    <row r="69" spans="1:9" x14ac:dyDescent="0.25">
      <c r="A69" t="s">
        <v>102</v>
      </c>
      <c r="B69" t="str">
        <f>VLOOKUP($A69,GPDentist!$A$2:$J$194,2,FALSE)</f>
        <v>Mold</v>
      </c>
      <c r="C69">
        <v>10142</v>
      </c>
      <c r="D69">
        <v>1</v>
      </c>
      <c r="E69">
        <v>1</v>
      </c>
      <c r="F69">
        <v>1</v>
      </c>
      <c r="G69" s="5">
        <f t="shared" si="3"/>
        <v>10142</v>
      </c>
      <c r="H69" s="5">
        <f t="shared" si="4"/>
        <v>10142</v>
      </c>
      <c r="I69" s="5">
        <f t="shared" si="5"/>
        <v>10142</v>
      </c>
    </row>
    <row r="70" spans="1:9" x14ac:dyDescent="0.25">
      <c r="A70" t="s">
        <v>386</v>
      </c>
      <c r="B70" t="str">
        <f>VLOOKUP($A70,GPDentist!$A$2:$J$194,2,FALSE)</f>
        <v>Bettws</v>
      </c>
      <c r="C70">
        <v>2300</v>
      </c>
      <c r="D70">
        <v>0</v>
      </c>
      <c r="E70">
        <v>0</v>
      </c>
      <c r="F70">
        <v>0</v>
      </c>
      <c r="G70" s="5">
        <f t="shared" si="3"/>
        <v>0</v>
      </c>
      <c r="H70" s="5">
        <f t="shared" si="4"/>
        <v>0</v>
      </c>
      <c r="I70" s="5">
        <f t="shared" si="5"/>
        <v>0</v>
      </c>
    </row>
    <row r="71" spans="1:9" x14ac:dyDescent="0.25">
      <c r="A71" t="s">
        <v>104</v>
      </c>
      <c r="B71" t="str">
        <f>VLOOKUP($A71,GPDentist!$A$2:$J$194,2,FALSE)</f>
        <v>Llanfair Pwllgwyngyll</v>
      </c>
      <c r="C71">
        <v>3010</v>
      </c>
      <c r="D71">
        <v>0</v>
      </c>
      <c r="E71">
        <v>0</v>
      </c>
      <c r="F71">
        <v>0</v>
      </c>
      <c r="G71" s="5">
        <f t="shared" si="3"/>
        <v>0</v>
      </c>
      <c r="H71" s="5">
        <f t="shared" si="4"/>
        <v>0</v>
      </c>
      <c r="I71" s="5">
        <f t="shared" si="5"/>
        <v>0</v>
      </c>
    </row>
    <row r="72" spans="1:9" x14ac:dyDescent="0.25">
      <c r="A72" t="s">
        <v>106</v>
      </c>
      <c r="B72" t="str">
        <f>VLOOKUP($A72,GPDentist!$A$2:$J$194,2,FALSE)</f>
        <v>Barmouth</v>
      </c>
      <c r="C72">
        <v>2457</v>
      </c>
      <c r="D72">
        <v>0</v>
      </c>
      <c r="E72">
        <v>0</v>
      </c>
      <c r="F72">
        <v>0</v>
      </c>
      <c r="G72" s="5">
        <f t="shared" si="3"/>
        <v>0</v>
      </c>
      <c r="H72" s="5">
        <f t="shared" si="4"/>
        <v>0</v>
      </c>
      <c r="I72" s="5">
        <f t="shared" si="5"/>
        <v>0</v>
      </c>
    </row>
    <row r="73" spans="1:9" x14ac:dyDescent="0.25">
      <c r="A73" t="s">
        <v>108</v>
      </c>
      <c r="B73" t="str">
        <f>VLOOKUP($A73,GPDentist!$A$2:$J$194,2,FALSE)</f>
        <v>Porthcawl</v>
      </c>
      <c r="C73">
        <v>15897</v>
      </c>
      <c r="D73">
        <v>0</v>
      </c>
      <c r="E73">
        <v>0</v>
      </c>
      <c r="F73">
        <v>0</v>
      </c>
      <c r="G73" s="5">
        <f t="shared" si="3"/>
        <v>0</v>
      </c>
      <c r="H73" s="5">
        <f t="shared" si="4"/>
        <v>0</v>
      </c>
      <c r="I73" s="5">
        <f t="shared" si="5"/>
        <v>0</v>
      </c>
    </row>
    <row r="74" spans="1:9" x14ac:dyDescent="0.25">
      <c r="A74" t="s">
        <v>110</v>
      </c>
      <c r="B74" t="str">
        <f>VLOOKUP($A74,GPDentist!$A$2:$J$194,2,FALSE)</f>
        <v>Llangefni</v>
      </c>
      <c r="C74">
        <v>5402</v>
      </c>
      <c r="D74">
        <v>1</v>
      </c>
      <c r="E74">
        <v>1</v>
      </c>
      <c r="F74">
        <v>0</v>
      </c>
      <c r="G74" s="5">
        <f t="shared" si="3"/>
        <v>5402</v>
      </c>
      <c r="H74" s="5">
        <f t="shared" si="4"/>
        <v>5402</v>
      </c>
      <c r="I74" s="5">
        <f t="shared" si="5"/>
        <v>0</v>
      </c>
    </row>
    <row r="75" spans="1:9" x14ac:dyDescent="0.25">
      <c r="A75" t="s">
        <v>112</v>
      </c>
      <c r="B75" t="str">
        <f>VLOOKUP($A75,GPDentist!$A$2:$J$194,2,FALSE)</f>
        <v>Holyhead</v>
      </c>
      <c r="C75">
        <v>11715</v>
      </c>
      <c r="D75">
        <v>1</v>
      </c>
      <c r="E75">
        <v>1</v>
      </c>
      <c r="F75">
        <v>1</v>
      </c>
      <c r="G75" s="5">
        <f t="shared" ref="G75:G138" si="6">IFERROR($C75/D75,0)</f>
        <v>11715</v>
      </c>
      <c r="H75" s="5">
        <f t="shared" ref="H75:H138" si="7">IFERROR($C75/E75,0)</f>
        <v>11715</v>
      </c>
      <c r="I75" s="5">
        <f t="shared" ref="I75:I138" si="8">IFERROR($C75/F75,0)</f>
        <v>11715</v>
      </c>
    </row>
    <row r="76" spans="1:9" x14ac:dyDescent="0.25">
      <c r="A76" t="s">
        <v>400</v>
      </c>
      <c r="B76" t="str">
        <f>VLOOKUP($A76,GPDentist!$A$2:$J$194,2,FALSE)</f>
        <v>Southgate</v>
      </c>
      <c r="C76">
        <v>1714</v>
      </c>
      <c r="D76">
        <v>0</v>
      </c>
      <c r="E76">
        <v>0</v>
      </c>
      <c r="F76">
        <v>0</v>
      </c>
      <c r="G76" s="5">
        <f t="shared" si="6"/>
        <v>0</v>
      </c>
      <c r="H76" s="5">
        <f t="shared" si="7"/>
        <v>0</v>
      </c>
      <c r="I76" s="5">
        <f t="shared" si="8"/>
        <v>0</v>
      </c>
    </row>
    <row r="77" spans="1:9" x14ac:dyDescent="0.25">
      <c r="A77" t="s">
        <v>364</v>
      </c>
      <c r="B77" t="str">
        <f>VLOOKUP($A77,GPDentist!$A$2:$J$194,2,FALSE)</f>
        <v>Murton (Swansea)</v>
      </c>
      <c r="C77">
        <v>4242</v>
      </c>
      <c r="D77">
        <v>0</v>
      </c>
      <c r="E77">
        <v>0</v>
      </c>
      <c r="F77">
        <v>0</v>
      </c>
      <c r="G77" s="5">
        <f t="shared" si="6"/>
        <v>0</v>
      </c>
      <c r="H77" s="5">
        <f t="shared" si="7"/>
        <v>0</v>
      </c>
      <c r="I77" s="5">
        <f t="shared" si="8"/>
        <v>0</v>
      </c>
    </row>
    <row r="78" spans="1:9" x14ac:dyDescent="0.25">
      <c r="A78" t="s">
        <v>114</v>
      </c>
      <c r="B78" t="str">
        <f>VLOOKUP($A78,GPDentist!$A$2:$J$194,2,FALSE)</f>
        <v>Aberfan</v>
      </c>
      <c r="C78">
        <v>3727</v>
      </c>
      <c r="D78">
        <v>0</v>
      </c>
      <c r="E78">
        <v>0</v>
      </c>
      <c r="F78">
        <v>0</v>
      </c>
      <c r="G78" s="5">
        <f t="shared" si="6"/>
        <v>0</v>
      </c>
      <c r="H78" s="5">
        <f t="shared" si="7"/>
        <v>0</v>
      </c>
      <c r="I78" s="5">
        <f t="shared" si="8"/>
        <v>0</v>
      </c>
    </row>
    <row r="79" spans="1:9" x14ac:dyDescent="0.25">
      <c r="A79" t="s">
        <v>370</v>
      </c>
      <c r="B79" t="str">
        <f>VLOOKUP($A79,GPDentist!$A$2:$J$194,2,FALSE)</f>
        <v>Llandybie</v>
      </c>
      <c r="C79">
        <v>4164</v>
      </c>
      <c r="D79">
        <v>0</v>
      </c>
      <c r="E79">
        <v>0</v>
      </c>
      <c r="F79">
        <v>0</v>
      </c>
      <c r="G79" s="5">
        <f t="shared" si="6"/>
        <v>0</v>
      </c>
      <c r="H79" s="5">
        <f t="shared" si="7"/>
        <v>0</v>
      </c>
      <c r="I79" s="5">
        <f t="shared" si="8"/>
        <v>0</v>
      </c>
    </row>
    <row r="80" spans="1:9" x14ac:dyDescent="0.25">
      <c r="A80" t="s">
        <v>116</v>
      </c>
      <c r="B80" t="str">
        <f>VLOOKUP($A80,GPDentist!$A$2:$J$194,2,FALSE)</f>
        <v>Cowbridge</v>
      </c>
      <c r="C80">
        <v>4773</v>
      </c>
      <c r="D80">
        <v>0</v>
      </c>
      <c r="E80">
        <v>0</v>
      </c>
      <c r="F80">
        <v>0</v>
      </c>
      <c r="G80" s="5">
        <f t="shared" si="6"/>
        <v>0</v>
      </c>
      <c r="H80" s="5">
        <f t="shared" si="7"/>
        <v>0</v>
      </c>
      <c r="I80" s="5">
        <f t="shared" si="8"/>
        <v>0</v>
      </c>
    </row>
    <row r="81" spans="1:9" x14ac:dyDescent="0.25">
      <c r="A81" t="s">
        <v>118</v>
      </c>
      <c r="B81" t="str">
        <f>VLOOKUP($A81,GPDentist!$A$2:$J$194,2,FALSE)</f>
        <v>Narberth</v>
      </c>
      <c r="C81">
        <v>2072</v>
      </c>
      <c r="D81">
        <v>0</v>
      </c>
      <c r="E81">
        <v>0</v>
      </c>
      <c r="F81">
        <v>0</v>
      </c>
      <c r="G81" s="5">
        <f t="shared" si="6"/>
        <v>0</v>
      </c>
      <c r="H81" s="5">
        <f t="shared" si="7"/>
        <v>0</v>
      </c>
      <c r="I81" s="5">
        <f t="shared" si="8"/>
        <v>0</v>
      </c>
    </row>
    <row r="82" spans="1:9" x14ac:dyDescent="0.25">
      <c r="A82" t="s">
        <v>120</v>
      </c>
      <c r="B82" t="str">
        <f>VLOOKUP($A82,GPDentist!$A$2:$J$194,2,FALSE)</f>
        <v>Hirwaun</v>
      </c>
      <c r="C82">
        <v>7458</v>
      </c>
      <c r="D82">
        <v>0</v>
      </c>
      <c r="E82">
        <v>0</v>
      </c>
      <c r="F82">
        <v>0</v>
      </c>
      <c r="G82" s="5">
        <f t="shared" si="6"/>
        <v>0</v>
      </c>
      <c r="H82" s="5">
        <f t="shared" si="7"/>
        <v>0</v>
      </c>
      <c r="I82" s="5">
        <f t="shared" si="8"/>
        <v>0</v>
      </c>
    </row>
    <row r="83" spans="1:9" x14ac:dyDescent="0.25">
      <c r="A83" t="s">
        <v>122</v>
      </c>
      <c r="B83" t="str">
        <f>VLOOKUP($A83,GPDentist!$A$2:$J$194,2,FALSE)</f>
        <v>Pwllheli</v>
      </c>
      <c r="C83">
        <v>4249</v>
      </c>
      <c r="D83">
        <v>0</v>
      </c>
      <c r="E83">
        <v>0</v>
      </c>
      <c r="F83">
        <v>0</v>
      </c>
      <c r="G83" s="5">
        <f t="shared" si="6"/>
        <v>0</v>
      </c>
      <c r="H83" s="5">
        <f t="shared" si="7"/>
        <v>0</v>
      </c>
      <c r="I83" s="5">
        <f t="shared" si="8"/>
        <v>0</v>
      </c>
    </row>
    <row r="84" spans="1:9" x14ac:dyDescent="0.25">
      <c r="A84" t="s">
        <v>124</v>
      </c>
      <c r="B84" t="str">
        <f>VLOOKUP($A84,GPDentist!$A$2:$J$194,2,FALSE)</f>
        <v>Tredegar</v>
      </c>
      <c r="C84">
        <v>15228</v>
      </c>
      <c r="D84">
        <v>0</v>
      </c>
      <c r="E84">
        <v>0</v>
      </c>
      <c r="F84">
        <v>0</v>
      </c>
      <c r="G84" s="5">
        <f t="shared" si="6"/>
        <v>0</v>
      </c>
      <c r="H84" s="5">
        <f t="shared" si="7"/>
        <v>0</v>
      </c>
      <c r="I84" s="5">
        <f t="shared" si="8"/>
        <v>0</v>
      </c>
    </row>
    <row r="85" spans="1:9" x14ac:dyDescent="0.25">
      <c r="A85" t="s">
        <v>126</v>
      </c>
      <c r="B85" t="str">
        <f>VLOOKUP($A85,GPDentist!$A$2:$J$194,2,FALSE)</f>
        <v>Builth Wells</v>
      </c>
      <c r="C85">
        <v>2399</v>
      </c>
      <c r="D85">
        <v>1</v>
      </c>
      <c r="E85">
        <v>1</v>
      </c>
      <c r="F85">
        <v>1</v>
      </c>
      <c r="G85" s="5">
        <f t="shared" si="6"/>
        <v>2399</v>
      </c>
      <c r="H85" s="5">
        <f t="shared" si="7"/>
        <v>2399</v>
      </c>
      <c r="I85" s="5">
        <f t="shared" si="8"/>
        <v>2399</v>
      </c>
    </row>
    <row r="86" spans="1:9" x14ac:dyDescent="0.25">
      <c r="A86" t="s">
        <v>128</v>
      </c>
      <c r="B86" t="str">
        <f>VLOOKUP($A86,GPDentist!$A$2:$J$194,2,FALSE)</f>
        <v>Barry</v>
      </c>
      <c r="C86">
        <v>57159</v>
      </c>
      <c r="D86">
        <v>1</v>
      </c>
      <c r="E86">
        <v>1</v>
      </c>
      <c r="F86">
        <v>1</v>
      </c>
      <c r="G86" s="5">
        <f t="shared" si="6"/>
        <v>57159</v>
      </c>
      <c r="H86" s="5">
        <f t="shared" si="7"/>
        <v>57159</v>
      </c>
      <c r="I86" s="5">
        <f t="shared" si="8"/>
        <v>57159</v>
      </c>
    </row>
    <row r="87" spans="1:9" x14ac:dyDescent="0.25">
      <c r="A87" t="s">
        <v>130</v>
      </c>
      <c r="B87" t="str">
        <f>VLOOKUP($A87,GPDentist!$A$2:$J$194,2,FALSE)</f>
        <v>Llanfairfechan</v>
      </c>
      <c r="C87">
        <v>3781</v>
      </c>
      <c r="D87">
        <v>1</v>
      </c>
      <c r="E87">
        <v>0</v>
      </c>
      <c r="F87">
        <v>0</v>
      </c>
      <c r="G87" s="5">
        <f t="shared" si="6"/>
        <v>3781</v>
      </c>
      <c r="H87" s="5">
        <f t="shared" si="7"/>
        <v>0</v>
      </c>
      <c r="I87" s="5">
        <f t="shared" si="8"/>
        <v>0</v>
      </c>
    </row>
    <row r="88" spans="1:9" x14ac:dyDescent="0.25">
      <c r="A88" t="s">
        <v>132</v>
      </c>
      <c r="B88" t="str">
        <f>VLOOKUP($A88,GPDentist!$A$2:$J$194,2,FALSE)</f>
        <v>Abercynon</v>
      </c>
      <c r="C88">
        <v>6439</v>
      </c>
      <c r="D88">
        <v>0</v>
      </c>
      <c r="E88">
        <v>0</v>
      </c>
      <c r="F88">
        <v>0</v>
      </c>
      <c r="G88" s="5">
        <f t="shared" si="6"/>
        <v>0</v>
      </c>
      <c r="H88" s="5">
        <f t="shared" si="7"/>
        <v>0</v>
      </c>
      <c r="I88" s="5">
        <f t="shared" si="8"/>
        <v>0</v>
      </c>
    </row>
    <row r="89" spans="1:9" x14ac:dyDescent="0.25">
      <c r="A89" t="s">
        <v>326</v>
      </c>
      <c r="B89" t="str">
        <f>VLOOKUP($A89,GPDentist!$A$2:$J$194,2,FALSE)</f>
        <v>Menai Bridge</v>
      </c>
      <c r="C89">
        <v>5510</v>
      </c>
      <c r="D89">
        <v>0</v>
      </c>
      <c r="E89">
        <v>0</v>
      </c>
      <c r="F89">
        <v>0</v>
      </c>
      <c r="G89" s="5">
        <f t="shared" si="6"/>
        <v>0</v>
      </c>
      <c r="H89" s="5">
        <f t="shared" si="7"/>
        <v>0</v>
      </c>
      <c r="I89" s="5">
        <f t="shared" si="8"/>
        <v>0</v>
      </c>
    </row>
    <row r="90" spans="1:9" x14ac:dyDescent="0.25">
      <c r="A90" t="s">
        <v>134</v>
      </c>
      <c r="B90" t="str">
        <f>VLOOKUP($A90,GPDentist!$A$2:$J$194,2,FALSE)</f>
        <v>Dolgellau</v>
      </c>
      <c r="C90">
        <v>2717</v>
      </c>
      <c r="D90">
        <v>1</v>
      </c>
      <c r="E90">
        <v>1</v>
      </c>
      <c r="F90">
        <v>1</v>
      </c>
      <c r="G90" s="5">
        <f t="shared" si="6"/>
        <v>2717</v>
      </c>
      <c r="H90" s="5">
        <f t="shared" si="7"/>
        <v>2717</v>
      </c>
      <c r="I90" s="5">
        <f t="shared" si="8"/>
        <v>2717</v>
      </c>
    </row>
    <row r="91" spans="1:9" x14ac:dyDescent="0.25">
      <c r="A91" t="s">
        <v>136</v>
      </c>
      <c r="B91" t="str">
        <f>VLOOKUP($A91,GPDentist!$A$2:$J$194,2,FALSE)</f>
        <v>Monmouth</v>
      </c>
      <c r="C91">
        <v>10873</v>
      </c>
      <c r="D91">
        <v>1</v>
      </c>
      <c r="E91">
        <v>1</v>
      </c>
      <c r="F91">
        <v>1</v>
      </c>
      <c r="G91" s="5">
        <f t="shared" si="6"/>
        <v>10873</v>
      </c>
      <c r="H91" s="5">
        <f t="shared" si="7"/>
        <v>10873</v>
      </c>
      <c r="I91" s="5">
        <f t="shared" si="8"/>
        <v>10873</v>
      </c>
    </row>
    <row r="92" spans="1:9" x14ac:dyDescent="0.25">
      <c r="A92" t="s">
        <v>138</v>
      </c>
      <c r="B92" t="str">
        <f>VLOOKUP($A92,GPDentist!$A$2:$J$194,2,FALSE)</f>
        <v>Coedpoeth</v>
      </c>
      <c r="C92">
        <v>6113</v>
      </c>
      <c r="D92">
        <v>0</v>
      </c>
      <c r="E92">
        <v>0</v>
      </c>
      <c r="F92">
        <v>0</v>
      </c>
      <c r="G92" s="5">
        <f t="shared" si="6"/>
        <v>0</v>
      </c>
      <c r="H92" s="5">
        <f t="shared" si="7"/>
        <v>0</v>
      </c>
      <c r="I92" s="5">
        <f t="shared" si="8"/>
        <v>0</v>
      </c>
    </row>
    <row r="93" spans="1:9" x14ac:dyDescent="0.25">
      <c r="A93" t="s">
        <v>140</v>
      </c>
      <c r="B93" t="str">
        <f>VLOOKUP($A93,GPDentist!$A$2:$J$194,2,FALSE)</f>
        <v>Porthmadog</v>
      </c>
      <c r="C93">
        <v>3477</v>
      </c>
      <c r="D93">
        <v>0</v>
      </c>
      <c r="E93">
        <v>0</v>
      </c>
      <c r="F93">
        <v>0</v>
      </c>
      <c r="G93" s="5">
        <f t="shared" si="6"/>
        <v>0</v>
      </c>
      <c r="H93" s="5">
        <f t="shared" si="7"/>
        <v>0</v>
      </c>
      <c r="I93" s="5">
        <f t="shared" si="8"/>
        <v>0</v>
      </c>
    </row>
    <row r="94" spans="1:9" x14ac:dyDescent="0.25">
      <c r="A94" t="s">
        <v>142</v>
      </c>
      <c r="B94" t="str">
        <f>VLOOKUP($A94,GPDentist!$A$2:$J$194,2,FALSE)</f>
        <v>Carmarthen</v>
      </c>
      <c r="C94">
        <v>17052</v>
      </c>
      <c r="D94">
        <v>2</v>
      </c>
      <c r="E94">
        <v>1</v>
      </c>
      <c r="F94">
        <v>1</v>
      </c>
      <c r="G94" s="5">
        <f t="shared" si="6"/>
        <v>8526</v>
      </c>
      <c r="H94" s="5">
        <f t="shared" si="7"/>
        <v>17052</v>
      </c>
      <c r="I94" s="5">
        <f t="shared" si="8"/>
        <v>17052</v>
      </c>
    </row>
    <row r="95" spans="1:9" x14ac:dyDescent="0.25">
      <c r="A95" t="s">
        <v>144</v>
      </c>
      <c r="B95" t="str">
        <f>VLOOKUP($A95,GPDentist!$A$2:$J$194,2,FALSE)</f>
        <v>Haverfordwest</v>
      </c>
      <c r="C95">
        <v>14151</v>
      </c>
      <c r="D95">
        <v>2</v>
      </c>
      <c r="E95">
        <v>1</v>
      </c>
      <c r="F95">
        <v>1</v>
      </c>
      <c r="G95" s="5">
        <f t="shared" si="6"/>
        <v>7075.5</v>
      </c>
      <c r="H95" s="5">
        <f t="shared" si="7"/>
        <v>14151</v>
      </c>
      <c r="I95" s="5">
        <f t="shared" si="8"/>
        <v>14151</v>
      </c>
    </row>
    <row r="96" spans="1:9" x14ac:dyDescent="0.25">
      <c r="A96" t="s">
        <v>146</v>
      </c>
      <c r="B96" t="str">
        <f>VLOOKUP($A96,GPDentist!$A$2:$J$194,2,FALSE)</f>
        <v>Merthyr Tydfil</v>
      </c>
      <c r="C96">
        <v>44807</v>
      </c>
      <c r="D96">
        <v>1</v>
      </c>
      <c r="E96">
        <v>1</v>
      </c>
      <c r="F96">
        <v>1</v>
      </c>
      <c r="G96" s="5">
        <f t="shared" si="6"/>
        <v>44807</v>
      </c>
      <c r="H96" s="5">
        <f t="shared" si="7"/>
        <v>44807</v>
      </c>
      <c r="I96" s="5">
        <f t="shared" si="8"/>
        <v>44807</v>
      </c>
    </row>
    <row r="97" spans="1:9" x14ac:dyDescent="0.25">
      <c r="A97" t="s">
        <v>148</v>
      </c>
      <c r="B97" t="str">
        <f>VLOOKUP($A97,GPDentist!$A$2:$J$194,2,FALSE)</f>
        <v>Llanbradach</v>
      </c>
      <c r="C97">
        <v>4722</v>
      </c>
      <c r="D97">
        <v>0</v>
      </c>
      <c r="E97">
        <v>0</v>
      </c>
      <c r="F97">
        <v>0</v>
      </c>
      <c r="G97" s="5">
        <f t="shared" si="6"/>
        <v>0</v>
      </c>
      <c r="H97" s="5">
        <f t="shared" si="7"/>
        <v>0</v>
      </c>
      <c r="I97" s="5">
        <f t="shared" si="8"/>
        <v>0</v>
      </c>
    </row>
    <row r="98" spans="1:9" x14ac:dyDescent="0.25">
      <c r="A98" t="s">
        <v>150</v>
      </c>
      <c r="B98" t="str">
        <f>VLOOKUP($A98,GPDentist!$A$2:$J$194,2,FALSE)</f>
        <v>Blaenavon</v>
      </c>
      <c r="C98">
        <v>6277</v>
      </c>
      <c r="D98">
        <v>0</v>
      </c>
      <c r="E98">
        <v>0</v>
      </c>
      <c r="F98">
        <v>0</v>
      </c>
      <c r="G98" s="5">
        <f t="shared" si="6"/>
        <v>0</v>
      </c>
      <c r="H98" s="5">
        <f t="shared" si="7"/>
        <v>0</v>
      </c>
      <c r="I98" s="5">
        <f t="shared" si="8"/>
        <v>0</v>
      </c>
    </row>
    <row r="99" spans="1:9" x14ac:dyDescent="0.25">
      <c r="A99" t="s">
        <v>152</v>
      </c>
      <c r="B99" t="str">
        <f>VLOOKUP($A99,GPDentist!$A$2:$J$194,2,FALSE)</f>
        <v>Neyland</v>
      </c>
      <c r="C99">
        <v>4347</v>
      </c>
      <c r="D99">
        <v>0</v>
      </c>
      <c r="E99">
        <v>0</v>
      </c>
      <c r="F99">
        <v>0</v>
      </c>
      <c r="G99" s="5">
        <f t="shared" si="6"/>
        <v>0</v>
      </c>
      <c r="H99" s="5">
        <f t="shared" si="7"/>
        <v>0</v>
      </c>
      <c r="I99" s="5">
        <f t="shared" si="8"/>
        <v>0</v>
      </c>
    </row>
    <row r="100" spans="1:9" x14ac:dyDescent="0.25">
      <c r="A100" t="s">
        <v>154</v>
      </c>
      <c r="B100" t="str">
        <f>VLOOKUP($A100,GPDentist!$A$2:$J$194,2,FALSE)</f>
        <v>Wrexham</v>
      </c>
      <c r="C100">
        <v>64577</v>
      </c>
      <c r="D100">
        <v>1</v>
      </c>
      <c r="E100">
        <v>1</v>
      </c>
      <c r="F100">
        <v>1</v>
      </c>
      <c r="G100" s="5">
        <f t="shared" si="6"/>
        <v>64577</v>
      </c>
      <c r="H100" s="5">
        <f t="shared" si="7"/>
        <v>64577</v>
      </c>
      <c r="I100" s="5">
        <f t="shared" si="8"/>
        <v>64577</v>
      </c>
    </row>
    <row r="101" spans="1:9" x14ac:dyDescent="0.25">
      <c r="A101" t="s">
        <v>328</v>
      </c>
      <c r="B101" t="str">
        <f>VLOOKUP($A101,GPDentist!$A$2:$J$194,2,FALSE)</f>
        <v>Abersychan</v>
      </c>
      <c r="C101">
        <v>7288</v>
      </c>
      <c r="D101">
        <v>0</v>
      </c>
      <c r="E101">
        <v>0</v>
      </c>
      <c r="F101">
        <v>0</v>
      </c>
      <c r="G101" s="5">
        <f t="shared" si="6"/>
        <v>0</v>
      </c>
      <c r="H101" s="5">
        <f t="shared" si="7"/>
        <v>0</v>
      </c>
      <c r="I101" s="5">
        <f t="shared" si="8"/>
        <v>0</v>
      </c>
    </row>
    <row r="102" spans="1:9" x14ac:dyDescent="0.25">
      <c r="A102" t="s">
        <v>372</v>
      </c>
      <c r="B102" t="str">
        <f>VLOOKUP($A102,GPDentist!$A$2:$J$194,2,FALSE)</f>
        <v>Rhostyllen</v>
      </c>
      <c r="C102">
        <v>2760</v>
      </c>
      <c r="D102">
        <v>0</v>
      </c>
      <c r="E102">
        <v>0</v>
      </c>
      <c r="F102">
        <v>0</v>
      </c>
      <c r="G102" s="5">
        <f t="shared" si="6"/>
        <v>0</v>
      </c>
      <c r="H102" s="5">
        <f t="shared" si="7"/>
        <v>0</v>
      </c>
      <c r="I102" s="5">
        <f t="shared" si="8"/>
        <v>0</v>
      </c>
    </row>
    <row r="103" spans="1:9" x14ac:dyDescent="0.25">
      <c r="A103" t="s">
        <v>156</v>
      </c>
      <c r="B103" t="str">
        <f>VLOOKUP($A103,GPDentist!$A$2:$J$194,2,FALSE)</f>
        <v>Abercarn</v>
      </c>
      <c r="C103">
        <v>5542</v>
      </c>
      <c r="D103">
        <v>0</v>
      </c>
      <c r="E103">
        <v>0</v>
      </c>
      <c r="F103">
        <v>0</v>
      </c>
      <c r="G103" s="5">
        <f t="shared" si="6"/>
        <v>0</v>
      </c>
      <c r="H103" s="5">
        <f t="shared" si="7"/>
        <v>0</v>
      </c>
      <c r="I103" s="5">
        <f t="shared" si="8"/>
        <v>0</v>
      </c>
    </row>
    <row r="104" spans="1:9" x14ac:dyDescent="0.25">
      <c r="A104" t="s">
        <v>158</v>
      </c>
      <c r="B104" t="str">
        <f>VLOOKUP($A104,GPDentist!$A$2:$J$194,2,FALSE)</f>
        <v>Bangor</v>
      </c>
      <c r="C104">
        <v>18063</v>
      </c>
      <c r="D104">
        <v>1</v>
      </c>
      <c r="E104">
        <v>1</v>
      </c>
      <c r="F104">
        <v>1</v>
      </c>
      <c r="G104" s="5">
        <f t="shared" si="6"/>
        <v>18063</v>
      </c>
      <c r="H104" s="5">
        <f t="shared" si="7"/>
        <v>18063</v>
      </c>
      <c r="I104" s="5">
        <f t="shared" si="8"/>
        <v>18063</v>
      </c>
    </row>
    <row r="105" spans="1:9" x14ac:dyDescent="0.25">
      <c r="A105" t="s">
        <v>160</v>
      </c>
      <c r="B105" t="str">
        <f>VLOOKUP($A105,GPDentist!$A$2:$J$194,2,FALSE)</f>
        <v>Kinmel Bay</v>
      </c>
      <c r="C105">
        <v>9829</v>
      </c>
      <c r="D105">
        <v>1</v>
      </c>
      <c r="E105">
        <v>0</v>
      </c>
      <c r="F105">
        <v>0</v>
      </c>
      <c r="G105" s="5">
        <f t="shared" si="6"/>
        <v>9829</v>
      </c>
      <c r="H105" s="5">
        <f t="shared" si="7"/>
        <v>0</v>
      </c>
      <c r="I105" s="5">
        <f t="shared" si="8"/>
        <v>0</v>
      </c>
    </row>
    <row r="106" spans="1:9" x14ac:dyDescent="0.25">
      <c r="A106" t="s">
        <v>162</v>
      </c>
      <c r="B106" t="str">
        <f>VLOOKUP($A106,GPDentist!$A$2:$J$194,2,FALSE)</f>
        <v>Maesteg</v>
      </c>
      <c r="C106">
        <v>18999</v>
      </c>
      <c r="D106">
        <v>1</v>
      </c>
      <c r="E106">
        <v>1</v>
      </c>
      <c r="F106">
        <v>1</v>
      </c>
      <c r="G106" s="5">
        <f t="shared" si="6"/>
        <v>18999</v>
      </c>
      <c r="H106" s="5">
        <f t="shared" si="7"/>
        <v>18999</v>
      </c>
      <c r="I106" s="5">
        <f t="shared" si="8"/>
        <v>18999</v>
      </c>
    </row>
    <row r="107" spans="1:9" x14ac:dyDescent="0.25">
      <c r="A107" t="s">
        <v>164</v>
      </c>
      <c r="B107" t="str">
        <f>VLOOKUP($A107,GPDentist!$A$2:$J$194,2,FALSE)</f>
        <v>Treharris</v>
      </c>
      <c r="C107">
        <v>8572</v>
      </c>
      <c r="D107">
        <v>0</v>
      </c>
      <c r="E107">
        <v>0</v>
      </c>
      <c r="F107">
        <v>0</v>
      </c>
      <c r="G107" s="5">
        <f t="shared" si="6"/>
        <v>0</v>
      </c>
      <c r="H107" s="5">
        <f t="shared" si="7"/>
        <v>0</v>
      </c>
      <c r="I107" s="5">
        <f t="shared" si="8"/>
        <v>0</v>
      </c>
    </row>
    <row r="108" spans="1:9" x14ac:dyDescent="0.25">
      <c r="A108" t="s">
        <v>166</v>
      </c>
      <c r="B108" t="str">
        <f>VLOOKUP($A108,GPDentist!$A$2:$J$194,2,FALSE)</f>
        <v>Ammanford</v>
      </c>
      <c r="C108">
        <v>7667</v>
      </c>
      <c r="D108">
        <v>1</v>
      </c>
      <c r="E108">
        <v>1</v>
      </c>
      <c r="F108">
        <v>1</v>
      </c>
      <c r="G108" s="5">
        <f t="shared" si="6"/>
        <v>7667</v>
      </c>
      <c r="H108" s="5">
        <f t="shared" si="7"/>
        <v>7667</v>
      </c>
      <c r="I108" s="5">
        <f t="shared" si="8"/>
        <v>7667</v>
      </c>
    </row>
    <row r="109" spans="1:9" x14ac:dyDescent="0.25">
      <c r="A109" t="s">
        <v>168</v>
      </c>
      <c r="B109" t="str">
        <f>VLOOKUP($A109,GPDentist!$A$2:$J$194,2,FALSE)</f>
        <v>Shotton</v>
      </c>
      <c r="C109">
        <v>17607</v>
      </c>
      <c r="D109">
        <v>1</v>
      </c>
      <c r="E109">
        <v>1</v>
      </c>
      <c r="F109">
        <v>1</v>
      </c>
      <c r="G109" s="5">
        <f t="shared" si="6"/>
        <v>17607</v>
      </c>
      <c r="H109" s="5">
        <f t="shared" si="7"/>
        <v>17607</v>
      </c>
      <c r="I109" s="5">
        <f t="shared" si="8"/>
        <v>17607</v>
      </c>
    </row>
    <row r="110" spans="1:9" x14ac:dyDescent="0.25">
      <c r="A110" t="s">
        <v>170</v>
      </c>
      <c r="B110" t="str">
        <f>VLOOKUP($A110,GPDentist!$A$2:$J$194,2,FALSE)</f>
        <v>Llangennech</v>
      </c>
      <c r="C110">
        <v>5180</v>
      </c>
      <c r="D110">
        <v>0</v>
      </c>
      <c r="E110">
        <v>0</v>
      </c>
      <c r="F110">
        <v>0</v>
      </c>
      <c r="G110" s="5">
        <f t="shared" si="6"/>
        <v>0</v>
      </c>
      <c r="H110" s="5">
        <f t="shared" si="7"/>
        <v>0</v>
      </c>
      <c r="I110" s="5">
        <f t="shared" si="8"/>
        <v>0</v>
      </c>
    </row>
    <row r="111" spans="1:9" x14ac:dyDescent="0.25">
      <c r="A111" t="s">
        <v>374</v>
      </c>
      <c r="B111" t="str">
        <f>VLOOKUP($A111,GPDentist!$A$2:$J$194,2,FALSE)</f>
        <v>Hendreforgan</v>
      </c>
      <c r="C111">
        <v>1788</v>
      </c>
      <c r="D111">
        <v>0</v>
      </c>
      <c r="E111">
        <v>0</v>
      </c>
      <c r="F111">
        <v>0</v>
      </c>
      <c r="G111" s="5">
        <f t="shared" si="6"/>
        <v>0</v>
      </c>
      <c r="H111" s="5">
        <f t="shared" si="7"/>
        <v>0</v>
      </c>
      <c r="I111" s="5">
        <f t="shared" si="8"/>
        <v>0</v>
      </c>
    </row>
    <row r="112" spans="1:9" x14ac:dyDescent="0.25">
      <c r="A112" t="s">
        <v>388</v>
      </c>
      <c r="B112" t="str">
        <f>VLOOKUP($A112,GPDentist!$A$2:$J$194,2,FALSE)</f>
        <v>Pembrey</v>
      </c>
      <c r="C112">
        <v>1949</v>
      </c>
      <c r="D112">
        <v>0</v>
      </c>
      <c r="E112">
        <v>0</v>
      </c>
      <c r="F112">
        <v>0</v>
      </c>
      <c r="G112" s="5">
        <f t="shared" si="6"/>
        <v>0</v>
      </c>
      <c r="H112" s="5">
        <f t="shared" si="7"/>
        <v>0</v>
      </c>
      <c r="I112" s="5">
        <f t="shared" si="8"/>
        <v>0</v>
      </c>
    </row>
    <row r="113" spans="1:9" x14ac:dyDescent="0.25">
      <c r="A113" t="s">
        <v>172</v>
      </c>
      <c r="B113" t="str">
        <f>VLOOKUP($A113,GPDentist!$A$2:$J$194,2,FALSE)</f>
        <v>Glyn-neath</v>
      </c>
      <c r="C113">
        <v>3304</v>
      </c>
      <c r="D113">
        <v>0</v>
      </c>
      <c r="E113">
        <v>0</v>
      </c>
      <c r="F113">
        <v>0</v>
      </c>
      <c r="G113" s="5">
        <f t="shared" si="6"/>
        <v>0</v>
      </c>
      <c r="H113" s="5">
        <f t="shared" si="7"/>
        <v>0</v>
      </c>
      <c r="I113" s="5">
        <f t="shared" si="8"/>
        <v>0</v>
      </c>
    </row>
    <row r="114" spans="1:9" x14ac:dyDescent="0.25">
      <c r="A114" t="s">
        <v>346</v>
      </c>
      <c r="B114" t="str">
        <f>VLOOKUP($A114,GPDentist!$A$2:$J$194,2,FALSE)</f>
        <v>Loughor</v>
      </c>
      <c r="C114">
        <v>5114</v>
      </c>
      <c r="D114">
        <v>0</v>
      </c>
      <c r="E114">
        <v>0</v>
      </c>
      <c r="F114">
        <v>0</v>
      </c>
      <c r="G114" s="5">
        <f t="shared" si="6"/>
        <v>0</v>
      </c>
      <c r="H114" s="5">
        <f t="shared" si="7"/>
        <v>0</v>
      </c>
      <c r="I114" s="5">
        <f t="shared" si="8"/>
        <v>0</v>
      </c>
    </row>
    <row r="115" spans="1:9" x14ac:dyDescent="0.25">
      <c r="A115" t="s">
        <v>174</v>
      </c>
      <c r="B115" t="str">
        <f>VLOOKUP($A115,GPDentist!$A$2:$J$194,2,FALSE)</f>
        <v>Blaina</v>
      </c>
      <c r="C115">
        <v>4757</v>
      </c>
      <c r="D115">
        <v>0</v>
      </c>
      <c r="E115">
        <v>0</v>
      </c>
      <c r="F115">
        <v>0</v>
      </c>
      <c r="G115" s="5">
        <f t="shared" si="6"/>
        <v>0</v>
      </c>
      <c r="H115" s="5">
        <f t="shared" si="7"/>
        <v>0</v>
      </c>
      <c r="I115" s="5">
        <f t="shared" si="8"/>
        <v>0</v>
      </c>
    </row>
    <row r="116" spans="1:9" x14ac:dyDescent="0.25">
      <c r="A116" t="s">
        <v>176</v>
      </c>
      <c r="B116" t="str">
        <f>VLOOKUP($A116,GPDentist!$A$2:$J$194,2,FALSE)</f>
        <v>Hope</v>
      </c>
      <c r="C116">
        <v>4360</v>
      </c>
      <c r="D116">
        <v>0</v>
      </c>
      <c r="E116">
        <v>0</v>
      </c>
      <c r="F116">
        <v>0</v>
      </c>
      <c r="G116" s="5">
        <f t="shared" si="6"/>
        <v>0</v>
      </c>
      <c r="H116" s="5">
        <f t="shared" si="7"/>
        <v>0</v>
      </c>
      <c r="I116" s="5">
        <f t="shared" si="8"/>
        <v>0</v>
      </c>
    </row>
    <row r="117" spans="1:9" x14ac:dyDescent="0.25">
      <c r="A117" t="s">
        <v>178</v>
      </c>
      <c r="B117" t="str">
        <f>VLOOKUP($A117,GPDentist!$A$2:$J$194,2,FALSE)</f>
        <v>Newbridge</v>
      </c>
      <c r="C117">
        <v>9100</v>
      </c>
      <c r="D117">
        <v>0</v>
      </c>
      <c r="E117">
        <v>0</v>
      </c>
      <c r="F117">
        <v>0</v>
      </c>
      <c r="G117" s="5">
        <f t="shared" si="6"/>
        <v>0</v>
      </c>
      <c r="H117" s="5">
        <f t="shared" si="7"/>
        <v>0</v>
      </c>
      <c r="I117" s="5">
        <f t="shared" si="8"/>
        <v>0</v>
      </c>
    </row>
    <row r="118" spans="1:9" x14ac:dyDescent="0.25">
      <c r="A118" t="s">
        <v>180</v>
      </c>
      <c r="B118" t="str">
        <f>VLOOKUP($A118,GPDentist!$A$2:$J$194,2,FALSE)</f>
        <v>Gwaun-Cae-Gurwen</v>
      </c>
      <c r="C118">
        <v>2919</v>
      </c>
      <c r="D118">
        <v>0</v>
      </c>
      <c r="E118">
        <v>0</v>
      </c>
      <c r="F118">
        <v>0</v>
      </c>
      <c r="G118" s="5">
        <f t="shared" si="6"/>
        <v>0</v>
      </c>
      <c r="H118" s="5">
        <f t="shared" si="7"/>
        <v>0</v>
      </c>
      <c r="I118" s="5">
        <f t="shared" si="8"/>
        <v>0</v>
      </c>
    </row>
    <row r="119" spans="1:9" x14ac:dyDescent="0.25">
      <c r="A119" t="s">
        <v>182</v>
      </c>
      <c r="B119" t="str">
        <f>VLOOKUP($A119,GPDentist!$A$2:$J$194,2,FALSE)</f>
        <v>Brynmawr</v>
      </c>
      <c r="C119">
        <v>5545</v>
      </c>
      <c r="D119">
        <v>0</v>
      </c>
      <c r="E119">
        <v>0</v>
      </c>
      <c r="F119">
        <v>0</v>
      </c>
      <c r="G119" s="5">
        <f t="shared" si="6"/>
        <v>0</v>
      </c>
      <c r="H119" s="5">
        <f t="shared" si="7"/>
        <v>0</v>
      </c>
      <c r="I119" s="5">
        <f t="shared" si="8"/>
        <v>0</v>
      </c>
    </row>
    <row r="120" spans="1:9" x14ac:dyDescent="0.25">
      <c r="A120" t="s">
        <v>330</v>
      </c>
      <c r="B120" t="str">
        <f>VLOOKUP($A120,GPDentist!$A$2:$J$194,2,FALSE)</f>
        <v>Undy</v>
      </c>
      <c r="C120">
        <v>6151</v>
      </c>
      <c r="D120">
        <v>0</v>
      </c>
      <c r="E120">
        <v>0</v>
      </c>
      <c r="F120">
        <v>0</v>
      </c>
      <c r="G120" s="5">
        <f t="shared" si="6"/>
        <v>0</v>
      </c>
      <c r="H120" s="5">
        <f t="shared" si="7"/>
        <v>0</v>
      </c>
      <c r="I120" s="5">
        <f t="shared" si="8"/>
        <v>0</v>
      </c>
    </row>
    <row r="121" spans="1:9" x14ac:dyDescent="0.25">
      <c r="A121" t="s">
        <v>184</v>
      </c>
      <c r="B121" t="str">
        <f>VLOOKUP($A121,GPDentist!$A$2:$J$194,2,FALSE)</f>
        <v>Caernarfon</v>
      </c>
      <c r="C121">
        <v>10020</v>
      </c>
      <c r="D121">
        <v>1</v>
      </c>
      <c r="E121">
        <v>1</v>
      </c>
      <c r="F121">
        <v>1</v>
      </c>
      <c r="G121" s="5">
        <f t="shared" si="6"/>
        <v>10020</v>
      </c>
      <c r="H121" s="5">
        <f t="shared" si="7"/>
        <v>10020</v>
      </c>
      <c r="I121" s="5">
        <f t="shared" si="8"/>
        <v>10020</v>
      </c>
    </row>
    <row r="122" spans="1:9" x14ac:dyDescent="0.25">
      <c r="A122" t="s">
        <v>186</v>
      </c>
      <c r="B122" t="str">
        <f>VLOOKUP($A122,GPDentist!$A$2:$J$194,2,FALSE)</f>
        <v>Abergavenny</v>
      </c>
      <c r="C122">
        <v>13575</v>
      </c>
      <c r="D122">
        <v>2</v>
      </c>
      <c r="E122">
        <v>1</v>
      </c>
      <c r="F122">
        <v>1</v>
      </c>
      <c r="G122" s="5">
        <f t="shared" si="6"/>
        <v>6787.5</v>
      </c>
      <c r="H122" s="5">
        <f t="shared" si="7"/>
        <v>13575</v>
      </c>
      <c r="I122" s="5">
        <f t="shared" si="8"/>
        <v>13575</v>
      </c>
    </row>
    <row r="123" spans="1:9" x14ac:dyDescent="0.25">
      <c r="A123" t="s">
        <v>188</v>
      </c>
      <c r="B123" t="str">
        <f>VLOOKUP($A123,GPDentist!$A$2:$J$194,2,FALSE)</f>
        <v>Rhosllanerchrugog</v>
      </c>
      <c r="C123">
        <v>13704</v>
      </c>
      <c r="D123">
        <v>0</v>
      </c>
      <c r="E123">
        <v>0</v>
      </c>
      <c r="F123">
        <v>0</v>
      </c>
      <c r="G123" s="5">
        <f t="shared" si="6"/>
        <v>0</v>
      </c>
      <c r="H123" s="5">
        <f t="shared" si="7"/>
        <v>0</v>
      </c>
      <c r="I123" s="5">
        <f t="shared" si="8"/>
        <v>0</v>
      </c>
    </row>
    <row r="124" spans="1:9" x14ac:dyDescent="0.25">
      <c r="A124" t="s">
        <v>190</v>
      </c>
      <c r="B124" t="str">
        <f>VLOOKUP($A124,GPDentist!$A$2:$J$194,2,FALSE)</f>
        <v>Nant-y-moel</v>
      </c>
      <c r="C124">
        <v>2300</v>
      </c>
      <c r="D124">
        <v>0</v>
      </c>
      <c r="E124">
        <v>0</v>
      </c>
      <c r="F124">
        <v>0</v>
      </c>
      <c r="G124" s="5">
        <f t="shared" si="6"/>
        <v>0</v>
      </c>
      <c r="H124" s="5">
        <f t="shared" si="7"/>
        <v>0</v>
      </c>
      <c r="I124" s="5">
        <f t="shared" si="8"/>
        <v>0</v>
      </c>
    </row>
    <row r="125" spans="1:9" x14ac:dyDescent="0.25">
      <c r="A125" t="s">
        <v>192</v>
      </c>
      <c r="B125" t="str">
        <f>VLOOKUP($A125,GPDentist!$A$2:$J$194,2,FALSE)</f>
        <v>Prestatyn</v>
      </c>
      <c r="C125">
        <v>16445</v>
      </c>
      <c r="D125">
        <v>1</v>
      </c>
      <c r="E125">
        <v>0</v>
      </c>
      <c r="F125">
        <v>0</v>
      </c>
      <c r="G125" s="5">
        <f t="shared" si="6"/>
        <v>16445</v>
      </c>
      <c r="H125" s="5">
        <f t="shared" si="7"/>
        <v>0</v>
      </c>
      <c r="I125" s="5">
        <f t="shared" si="8"/>
        <v>0</v>
      </c>
    </row>
    <row r="126" spans="1:9" x14ac:dyDescent="0.25">
      <c r="A126" t="s">
        <v>384</v>
      </c>
      <c r="B126" t="str">
        <f>VLOOKUP($A126,GPDentist!$A$2:$J$194,2,FALSE)</f>
        <v>Dyserth</v>
      </c>
      <c r="C126">
        <v>2830</v>
      </c>
      <c r="D126">
        <v>0</v>
      </c>
      <c r="E126">
        <v>0</v>
      </c>
      <c r="F126">
        <v>0</v>
      </c>
      <c r="G126" s="5">
        <f t="shared" si="6"/>
        <v>0</v>
      </c>
      <c r="H126" s="5">
        <f t="shared" si="7"/>
        <v>0</v>
      </c>
      <c r="I126" s="5">
        <f t="shared" si="8"/>
        <v>0</v>
      </c>
    </row>
    <row r="127" spans="1:9" x14ac:dyDescent="0.25">
      <c r="A127" t="s">
        <v>194</v>
      </c>
      <c r="B127" t="str">
        <f>VLOOKUP($A127,GPDentist!$A$2:$J$194,2,FALSE)</f>
        <v>Gowerton</v>
      </c>
      <c r="C127">
        <v>8327</v>
      </c>
      <c r="D127">
        <v>0</v>
      </c>
      <c r="E127">
        <v>0</v>
      </c>
      <c r="F127">
        <v>0</v>
      </c>
      <c r="G127" s="5">
        <f t="shared" si="6"/>
        <v>0</v>
      </c>
      <c r="H127" s="5">
        <f t="shared" si="7"/>
        <v>0</v>
      </c>
      <c r="I127" s="5">
        <f t="shared" si="8"/>
        <v>0</v>
      </c>
    </row>
    <row r="128" spans="1:9" x14ac:dyDescent="0.25">
      <c r="A128" t="s">
        <v>344</v>
      </c>
      <c r="B128" t="str">
        <f>VLOOKUP($A128,GPDentist!$A$2:$J$194,2,FALSE)</f>
        <v>RAF Station St Athan</v>
      </c>
      <c r="C128">
        <v>6376</v>
      </c>
      <c r="D128">
        <v>0</v>
      </c>
      <c r="E128">
        <v>0</v>
      </c>
      <c r="F128">
        <v>0</v>
      </c>
      <c r="G128" s="5">
        <f t="shared" si="6"/>
        <v>0</v>
      </c>
      <c r="H128" s="5">
        <f t="shared" si="7"/>
        <v>0</v>
      </c>
      <c r="I128" s="5">
        <f t="shared" si="8"/>
        <v>0</v>
      </c>
    </row>
    <row r="129" spans="1:9" x14ac:dyDescent="0.25">
      <c r="A129" t="s">
        <v>196</v>
      </c>
      <c r="B129" t="str">
        <f>VLOOKUP($A129,GPDentist!$A$2:$J$194,2,FALSE)</f>
        <v>Connah's Quay</v>
      </c>
      <c r="C129">
        <v>16843</v>
      </c>
      <c r="D129">
        <v>0</v>
      </c>
      <c r="E129">
        <v>0</v>
      </c>
      <c r="F129">
        <v>0</v>
      </c>
      <c r="G129" s="5">
        <f t="shared" si="6"/>
        <v>0</v>
      </c>
      <c r="H129" s="5">
        <f t="shared" si="7"/>
        <v>0</v>
      </c>
      <c r="I129" s="5">
        <f t="shared" si="8"/>
        <v>0</v>
      </c>
    </row>
    <row r="130" spans="1:9" x14ac:dyDescent="0.25">
      <c r="A130" t="s">
        <v>198</v>
      </c>
      <c r="B130" t="str">
        <f>VLOOKUP($A130,GPDentist!$A$2:$J$194,2,FALSE)</f>
        <v>Treherbert</v>
      </c>
      <c r="C130">
        <v>5762</v>
      </c>
      <c r="D130">
        <v>0</v>
      </c>
      <c r="E130">
        <v>0</v>
      </c>
      <c r="F130">
        <v>0</v>
      </c>
      <c r="G130" s="5">
        <f t="shared" si="6"/>
        <v>0</v>
      </c>
      <c r="H130" s="5">
        <f t="shared" si="7"/>
        <v>0</v>
      </c>
      <c r="I130" s="5">
        <f t="shared" si="8"/>
        <v>0</v>
      </c>
    </row>
    <row r="131" spans="1:9" x14ac:dyDescent="0.25">
      <c r="A131" t="s">
        <v>200</v>
      </c>
      <c r="B131" t="str">
        <f>VLOOKUP($A131,GPDentist!$A$2:$J$194,2,FALSE)</f>
        <v>Buckley</v>
      </c>
      <c r="C131">
        <v>20267</v>
      </c>
      <c r="D131">
        <v>0</v>
      </c>
      <c r="E131">
        <v>0</v>
      </c>
      <c r="F131">
        <v>0</v>
      </c>
      <c r="G131" s="5">
        <f t="shared" si="6"/>
        <v>0</v>
      </c>
      <c r="H131" s="5">
        <f t="shared" si="7"/>
        <v>0</v>
      </c>
      <c r="I131" s="5">
        <f t="shared" si="8"/>
        <v>0</v>
      </c>
    </row>
    <row r="132" spans="1:9" x14ac:dyDescent="0.25">
      <c r="A132" t="s">
        <v>202</v>
      </c>
      <c r="B132" t="str">
        <f>VLOOKUP($A132,GPDentist!$A$2:$J$194,2,FALSE)</f>
        <v>Chepstow</v>
      </c>
      <c r="C132">
        <v>12451</v>
      </c>
      <c r="D132">
        <v>1</v>
      </c>
      <c r="E132">
        <v>1</v>
      </c>
      <c r="F132">
        <v>1</v>
      </c>
      <c r="G132" s="5">
        <f t="shared" si="6"/>
        <v>12451</v>
      </c>
      <c r="H132" s="5">
        <f t="shared" si="7"/>
        <v>12451</v>
      </c>
      <c r="I132" s="5">
        <f t="shared" si="8"/>
        <v>12451</v>
      </c>
    </row>
    <row r="133" spans="1:9" x14ac:dyDescent="0.25">
      <c r="A133" t="s">
        <v>204</v>
      </c>
      <c r="B133" t="str">
        <f>VLOOKUP($A133,GPDentist!$A$2:$J$194,2,FALSE)</f>
        <v>Treorchy</v>
      </c>
      <c r="C133">
        <v>7681</v>
      </c>
      <c r="D133">
        <v>1</v>
      </c>
      <c r="E133">
        <v>1</v>
      </c>
      <c r="F133">
        <v>1</v>
      </c>
      <c r="G133" s="5">
        <f t="shared" si="6"/>
        <v>7681</v>
      </c>
      <c r="H133" s="5">
        <f t="shared" si="7"/>
        <v>7681</v>
      </c>
      <c r="I133" s="5">
        <f t="shared" si="8"/>
        <v>7681</v>
      </c>
    </row>
    <row r="134" spans="1:9" x14ac:dyDescent="0.25">
      <c r="A134" t="s">
        <v>206</v>
      </c>
      <c r="B134" t="str">
        <f>VLOOKUP($A134,GPDentist!$A$2:$J$194,2,FALSE)</f>
        <v>Rhondda</v>
      </c>
      <c r="C134">
        <v>13233</v>
      </c>
      <c r="D134">
        <v>1</v>
      </c>
      <c r="E134">
        <v>1</v>
      </c>
      <c r="F134">
        <v>1</v>
      </c>
      <c r="G134" s="5">
        <f t="shared" si="6"/>
        <v>13233</v>
      </c>
      <c r="H134" s="5">
        <f t="shared" si="7"/>
        <v>13233</v>
      </c>
      <c r="I134" s="5">
        <f t="shared" si="8"/>
        <v>13233</v>
      </c>
    </row>
    <row r="135" spans="1:9" x14ac:dyDescent="0.25">
      <c r="A135" t="s">
        <v>208</v>
      </c>
      <c r="B135" t="str">
        <f>VLOOKUP($A135,GPDentist!$A$2:$J$194,2,FALSE)</f>
        <v>Llantwit Major</v>
      </c>
      <c r="C135">
        <v>8949</v>
      </c>
      <c r="D135">
        <v>0</v>
      </c>
      <c r="E135">
        <v>0</v>
      </c>
      <c r="F135">
        <v>0</v>
      </c>
      <c r="G135" s="5">
        <f t="shared" si="6"/>
        <v>0</v>
      </c>
      <c r="H135" s="5">
        <f t="shared" si="7"/>
        <v>0</v>
      </c>
      <c r="I135" s="5">
        <f t="shared" si="8"/>
        <v>0</v>
      </c>
    </row>
    <row r="136" spans="1:9" x14ac:dyDescent="0.25">
      <c r="A136" t="s">
        <v>210</v>
      </c>
      <c r="B136" t="str">
        <f>VLOOKUP($A136,GPDentist!$A$2:$J$194,2,FALSE)</f>
        <v>Tonypandy</v>
      </c>
      <c r="C136">
        <v>17702</v>
      </c>
      <c r="D136">
        <v>0</v>
      </c>
      <c r="E136">
        <v>0</v>
      </c>
      <c r="F136">
        <v>0</v>
      </c>
      <c r="G136" s="5">
        <f t="shared" si="6"/>
        <v>0</v>
      </c>
      <c r="H136" s="5">
        <f t="shared" si="7"/>
        <v>0</v>
      </c>
      <c r="I136" s="5">
        <f t="shared" si="8"/>
        <v>0</v>
      </c>
    </row>
    <row r="137" spans="1:9" x14ac:dyDescent="0.25">
      <c r="A137" t="s">
        <v>212</v>
      </c>
      <c r="B137" t="str">
        <f>VLOOKUP($A137,GPDentist!$A$2:$J$194,2,FALSE)</f>
        <v>Sarn</v>
      </c>
      <c r="C137">
        <v>12496</v>
      </c>
      <c r="D137">
        <v>0</v>
      </c>
      <c r="E137">
        <v>0</v>
      </c>
      <c r="F137">
        <v>0</v>
      </c>
      <c r="G137" s="5">
        <f t="shared" si="6"/>
        <v>0</v>
      </c>
      <c r="H137" s="5">
        <f t="shared" si="7"/>
        <v>0</v>
      </c>
      <c r="I137" s="5">
        <f t="shared" si="8"/>
        <v>0</v>
      </c>
    </row>
    <row r="138" spans="1:9" x14ac:dyDescent="0.25">
      <c r="A138" t="s">
        <v>214</v>
      </c>
      <c r="B138" t="str">
        <f>VLOOKUP($A138,GPDentist!$A$2:$J$194,2,FALSE)</f>
        <v>Burry Port</v>
      </c>
      <c r="C138">
        <v>6405</v>
      </c>
      <c r="D138">
        <v>0</v>
      </c>
      <c r="E138">
        <v>0</v>
      </c>
      <c r="F138">
        <v>0</v>
      </c>
      <c r="G138" s="5">
        <f t="shared" si="6"/>
        <v>0</v>
      </c>
      <c r="H138" s="5">
        <f t="shared" si="7"/>
        <v>0</v>
      </c>
      <c r="I138" s="5">
        <f t="shared" si="8"/>
        <v>0</v>
      </c>
    </row>
    <row r="139" spans="1:9" x14ac:dyDescent="0.25">
      <c r="A139" t="s">
        <v>216</v>
      </c>
      <c r="B139" t="str">
        <f>VLOOKUP($A139,GPDentist!$A$2:$J$194,2,FALSE)</f>
        <v>Llantrisant</v>
      </c>
      <c r="C139">
        <v>13314</v>
      </c>
      <c r="D139">
        <v>1</v>
      </c>
      <c r="E139">
        <v>1</v>
      </c>
      <c r="F139">
        <v>1</v>
      </c>
      <c r="G139" s="5">
        <f t="shared" ref="G139:G194" si="9">IFERROR($C139/D139,0)</f>
        <v>13314</v>
      </c>
      <c r="H139" s="5">
        <f t="shared" ref="H139:H194" si="10">IFERROR($C139/E139,0)</f>
        <v>13314</v>
      </c>
      <c r="I139" s="5">
        <f t="shared" ref="I139:I194" si="11">IFERROR($C139/F139,0)</f>
        <v>13314</v>
      </c>
    </row>
    <row r="140" spans="1:9" x14ac:dyDescent="0.25">
      <c r="A140" t="s">
        <v>218</v>
      </c>
      <c r="B140" t="str">
        <f>VLOOKUP($A140,GPDentist!$A$2:$J$194,2,FALSE)</f>
        <v>Dinas Powis</v>
      </c>
      <c r="C140">
        <v>7959</v>
      </c>
      <c r="D140">
        <v>0</v>
      </c>
      <c r="E140">
        <v>0</v>
      </c>
      <c r="F140">
        <v>0</v>
      </c>
      <c r="G140" s="5">
        <f t="shared" si="9"/>
        <v>0</v>
      </c>
      <c r="H140" s="5">
        <f t="shared" si="10"/>
        <v>0</v>
      </c>
      <c r="I140" s="5">
        <f t="shared" si="11"/>
        <v>0</v>
      </c>
    </row>
    <row r="141" spans="1:9" x14ac:dyDescent="0.25">
      <c r="A141" t="s">
        <v>220</v>
      </c>
      <c r="B141" t="str">
        <f>VLOOKUP($A141,GPDentist!$A$2:$J$194,2,FALSE)</f>
        <v>Ruabon</v>
      </c>
      <c r="C141">
        <v>4357</v>
      </c>
      <c r="D141">
        <v>0</v>
      </c>
      <c r="E141">
        <v>0</v>
      </c>
      <c r="F141">
        <v>0</v>
      </c>
      <c r="G141" s="5">
        <f t="shared" si="9"/>
        <v>0</v>
      </c>
      <c r="H141" s="5">
        <f t="shared" si="10"/>
        <v>0</v>
      </c>
      <c r="I141" s="5">
        <f t="shared" si="11"/>
        <v>0</v>
      </c>
    </row>
    <row r="142" spans="1:9" x14ac:dyDescent="0.25">
      <c r="A142" t="s">
        <v>222</v>
      </c>
      <c r="B142" t="str">
        <f>VLOOKUP($A142,GPDentist!$A$2:$J$194,2,FALSE)</f>
        <v>Cefn-mawr</v>
      </c>
      <c r="C142">
        <v>7193</v>
      </c>
      <c r="D142">
        <v>0</v>
      </c>
      <c r="E142">
        <v>0</v>
      </c>
      <c r="F142">
        <v>0</v>
      </c>
      <c r="G142" s="5">
        <f t="shared" si="9"/>
        <v>0</v>
      </c>
      <c r="H142" s="5">
        <f t="shared" si="10"/>
        <v>0</v>
      </c>
      <c r="I142" s="5">
        <f t="shared" si="11"/>
        <v>0</v>
      </c>
    </row>
    <row r="143" spans="1:9" x14ac:dyDescent="0.25">
      <c r="A143" t="s">
        <v>224</v>
      </c>
      <c r="B143" t="str">
        <f>VLOOKUP($A143,GPDentist!$A$2:$J$194,2,FALSE)</f>
        <v>Risca</v>
      </c>
      <c r="C143">
        <v>14944</v>
      </c>
      <c r="D143">
        <v>0</v>
      </c>
      <c r="E143">
        <v>0</v>
      </c>
      <c r="F143">
        <v>0</v>
      </c>
      <c r="G143" s="5">
        <f t="shared" si="9"/>
        <v>0</v>
      </c>
      <c r="H143" s="5">
        <f t="shared" si="10"/>
        <v>0</v>
      </c>
      <c r="I143" s="5">
        <f t="shared" si="11"/>
        <v>0</v>
      </c>
    </row>
    <row r="144" spans="1:9" x14ac:dyDescent="0.25">
      <c r="A144" t="s">
        <v>226</v>
      </c>
      <c r="B144" t="str">
        <f>VLOOKUP($A144,GPDentist!$A$2:$J$194,2,FALSE)</f>
        <v>Pontypridd</v>
      </c>
      <c r="C144">
        <v>32178</v>
      </c>
      <c r="D144">
        <v>2</v>
      </c>
      <c r="E144">
        <v>2</v>
      </c>
      <c r="F144">
        <v>1</v>
      </c>
      <c r="G144" s="5">
        <f t="shared" si="9"/>
        <v>16089</v>
      </c>
      <c r="H144" s="5">
        <f t="shared" si="10"/>
        <v>16089</v>
      </c>
      <c r="I144" s="5">
        <f t="shared" si="11"/>
        <v>32178</v>
      </c>
    </row>
    <row r="145" spans="1:9" x14ac:dyDescent="0.25">
      <c r="A145" t="s">
        <v>228</v>
      </c>
      <c r="B145" t="str">
        <f>VLOOKUP($A145,GPDentist!$A$2:$J$194,2,FALSE)</f>
        <v>Penrhyn Bay</v>
      </c>
      <c r="C145">
        <v>4797</v>
      </c>
      <c r="D145">
        <v>0</v>
      </c>
      <c r="E145">
        <v>0</v>
      </c>
      <c r="F145">
        <v>0</v>
      </c>
      <c r="G145" s="5">
        <f t="shared" si="9"/>
        <v>0</v>
      </c>
      <c r="H145" s="5">
        <f t="shared" si="10"/>
        <v>0</v>
      </c>
      <c r="I145" s="5">
        <f t="shared" si="11"/>
        <v>0</v>
      </c>
    </row>
    <row r="146" spans="1:9" x14ac:dyDescent="0.25">
      <c r="A146" t="s">
        <v>230</v>
      </c>
      <c r="B146" t="str">
        <f>VLOOKUP($A146,GPDentist!$A$2:$J$194,2,FALSE)</f>
        <v>Tylorstown</v>
      </c>
      <c r="C146">
        <v>4427</v>
      </c>
      <c r="D146">
        <v>0</v>
      </c>
      <c r="E146">
        <v>0</v>
      </c>
      <c r="F146">
        <v>0</v>
      </c>
      <c r="G146" s="5">
        <f t="shared" si="9"/>
        <v>0</v>
      </c>
      <c r="H146" s="5">
        <f t="shared" si="10"/>
        <v>0</v>
      </c>
      <c r="I146" s="5">
        <f t="shared" si="11"/>
        <v>0</v>
      </c>
    </row>
    <row r="147" spans="1:9" x14ac:dyDescent="0.25">
      <c r="A147" t="s">
        <v>232</v>
      </c>
      <c r="B147" t="str">
        <f>VLOOKUP($A147,GPDentist!$A$2:$J$194,2,FALSE)</f>
        <v>Caerphilly</v>
      </c>
      <c r="C147">
        <v>40727</v>
      </c>
      <c r="D147">
        <v>0</v>
      </c>
      <c r="E147">
        <v>0</v>
      </c>
      <c r="F147">
        <v>0</v>
      </c>
      <c r="G147" s="5">
        <f t="shared" si="9"/>
        <v>0</v>
      </c>
      <c r="H147" s="5">
        <f t="shared" si="10"/>
        <v>0</v>
      </c>
      <c r="I147" s="5">
        <f t="shared" si="11"/>
        <v>0</v>
      </c>
    </row>
    <row r="148" spans="1:9" x14ac:dyDescent="0.25">
      <c r="A148" t="s">
        <v>234</v>
      </c>
      <c r="B148" t="str">
        <f>VLOOKUP($A148,GPDentist!$A$2:$J$194,2,FALSE)</f>
        <v>Gorseinon</v>
      </c>
      <c r="C148">
        <v>16504</v>
      </c>
      <c r="D148">
        <v>2</v>
      </c>
      <c r="E148">
        <v>1</v>
      </c>
      <c r="F148">
        <v>1</v>
      </c>
      <c r="G148" s="5">
        <f t="shared" si="9"/>
        <v>8252</v>
      </c>
      <c r="H148" s="5">
        <f t="shared" si="10"/>
        <v>16504</v>
      </c>
      <c r="I148" s="5">
        <f t="shared" si="11"/>
        <v>16504</v>
      </c>
    </row>
    <row r="149" spans="1:9" x14ac:dyDescent="0.25">
      <c r="A149" t="s">
        <v>236</v>
      </c>
      <c r="B149" t="str">
        <f>VLOOKUP($A149,GPDentist!$A$2:$J$194,2,FALSE)</f>
        <v>Bethesda</v>
      </c>
      <c r="C149">
        <v>4922</v>
      </c>
      <c r="D149">
        <v>0</v>
      </c>
      <c r="E149">
        <v>0</v>
      </c>
      <c r="F149">
        <v>0</v>
      </c>
      <c r="G149" s="5">
        <f t="shared" si="9"/>
        <v>0</v>
      </c>
      <c r="H149" s="5">
        <f t="shared" si="10"/>
        <v>0</v>
      </c>
      <c r="I149" s="5">
        <f t="shared" si="11"/>
        <v>0</v>
      </c>
    </row>
    <row r="150" spans="1:9" x14ac:dyDescent="0.25">
      <c r="A150" t="s">
        <v>396</v>
      </c>
      <c r="B150" t="str">
        <f>VLOOKUP($A150,GPDentist!$A$2:$J$194,2,FALSE)</f>
        <v>Meliden</v>
      </c>
      <c r="C150">
        <v>1973</v>
      </c>
      <c r="D150">
        <v>0</v>
      </c>
      <c r="E150">
        <v>0</v>
      </c>
      <c r="F150">
        <v>0</v>
      </c>
      <c r="G150" s="5">
        <f t="shared" si="9"/>
        <v>0</v>
      </c>
      <c r="H150" s="5">
        <f t="shared" si="10"/>
        <v>0</v>
      </c>
      <c r="I150" s="5">
        <f t="shared" si="11"/>
        <v>0</v>
      </c>
    </row>
    <row r="151" spans="1:9" x14ac:dyDescent="0.25">
      <c r="A151" t="s">
        <v>238</v>
      </c>
      <c r="B151" t="str">
        <f>VLOOKUP($A151,GPDentist!$A$2:$J$194,2,FALSE)</f>
        <v>Llanelli</v>
      </c>
      <c r="C151">
        <v>42939</v>
      </c>
      <c r="D151">
        <v>2</v>
      </c>
      <c r="E151">
        <v>2</v>
      </c>
      <c r="F151">
        <v>2</v>
      </c>
      <c r="G151" s="5">
        <f t="shared" si="9"/>
        <v>21469.5</v>
      </c>
      <c r="H151" s="5">
        <f t="shared" si="10"/>
        <v>21469.5</v>
      </c>
      <c r="I151" s="5">
        <f t="shared" si="11"/>
        <v>21469.5</v>
      </c>
    </row>
    <row r="152" spans="1:9" x14ac:dyDescent="0.25">
      <c r="A152" t="s">
        <v>240</v>
      </c>
      <c r="B152" t="str">
        <f>VLOOKUP($A152,GPDentist!$A$2:$J$194,2,FALSE)</f>
        <v>Sandycroft</v>
      </c>
      <c r="C152">
        <v>7658</v>
      </c>
      <c r="D152">
        <v>0</v>
      </c>
      <c r="E152">
        <v>0</v>
      </c>
      <c r="F152">
        <v>0</v>
      </c>
      <c r="G152" s="5">
        <f t="shared" si="9"/>
        <v>0</v>
      </c>
      <c r="H152" s="5">
        <f t="shared" si="10"/>
        <v>0</v>
      </c>
      <c r="I152" s="5">
        <f t="shared" si="11"/>
        <v>0</v>
      </c>
    </row>
    <row r="153" spans="1:9" x14ac:dyDescent="0.25">
      <c r="A153" t="s">
        <v>242</v>
      </c>
      <c r="B153" t="str">
        <f>VLOOKUP($A153,GPDentist!$A$2:$J$194,2,FALSE)</f>
        <v>Tumble</v>
      </c>
      <c r="C153">
        <v>4305</v>
      </c>
      <c r="D153">
        <v>0</v>
      </c>
      <c r="E153">
        <v>0</v>
      </c>
      <c r="F153">
        <v>0</v>
      </c>
      <c r="G153" s="5">
        <f t="shared" si="9"/>
        <v>0</v>
      </c>
      <c r="H153" s="5">
        <f t="shared" si="10"/>
        <v>0</v>
      </c>
      <c r="I153" s="5">
        <f t="shared" si="11"/>
        <v>0</v>
      </c>
    </row>
    <row r="154" spans="1:9" x14ac:dyDescent="0.25">
      <c r="A154" t="s">
        <v>244</v>
      </c>
      <c r="B154" t="str">
        <f>VLOOKUP($A154,GPDentist!$A$2:$J$194,2,FALSE)</f>
        <v>Nelson (Caerphilly)</v>
      </c>
      <c r="C154">
        <v>4685</v>
      </c>
      <c r="D154">
        <v>0</v>
      </c>
      <c r="E154">
        <v>0</v>
      </c>
      <c r="F154">
        <v>0</v>
      </c>
      <c r="G154" s="5">
        <f t="shared" si="9"/>
        <v>0</v>
      </c>
      <c r="H154" s="5">
        <f t="shared" si="10"/>
        <v>0</v>
      </c>
      <c r="I154" s="5">
        <f t="shared" si="11"/>
        <v>0</v>
      </c>
    </row>
    <row r="155" spans="1:9" x14ac:dyDescent="0.25">
      <c r="A155" t="s">
        <v>398</v>
      </c>
      <c r="B155" t="str">
        <f>VLOOKUP($A155,GPDentist!$A$2:$J$194,2,FALSE)</f>
        <v>Rossett</v>
      </c>
      <c r="C155">
        <v>1501</v>
      </c>
      <c r="D155">
        <v>0</v>
      </c>
      <c r="E155">
        <v>0</v>
      </c>
      <c r="F155">
        <v>0</v>
      </c>
      <c r="G155" s="5">
        <f t="shared" si="9"/>
        <v>0</v>
      </c>
      <c r="H155" s="5">
        <f t="shared" si="10"/>
        <v>0</v>
      </c>
      <c r="I155" s="5">
        <f t="shared" si="11"/>
        <v>0</v>
      </c>
    </row>
    <row r="156" spans="1:9" x14ac:dyDescent="0.25">
      <c r="A156" t="s">
        <v>246</v>
      </c>
      <c r="B156" t="str">
        <f>VLOOKUP($A156,GPDentist!$A$2:$J$194,2,FALSE)</f>
        <v>Ystradgynlais</v>
      </c>
      <c r="C156">
        <v>9604</v>
      </c>
      <c r="D156">
        <v>1</v>
      </c>
      <c r="E156">
        <v>1</v>
      </c>
      <c r="F156">
        <v>1</v>
      </c>
      <c r="G156" s="5">
        <f t="shared" si="9"/>
        <v>9604</v>
      </c>
      <c r="H156" s="5">
        <f t="shared" si="10"/>
        <v>9604</v>
      </c>
      <c r="I156" s="5">
        <f t="shared" si="11"/>
        <v>9604</v>
      </c>
    </row>
    <row r="157" spans="1:9" x14ac:dyDescent="0.25">
      <c r="A157" t="s">
        <v>248</v>
      </c>
      <c r="B157" t="str">
        <f>VLOOKUP($A157,GPDentist!$A$2:$J$194,2,FALSE)</f>
        <v>Church Village</v>
      </c>
      <c r="C157">
        <v>14244</v>
      </c>
      <c r="D157">
        <v>0</v>
      </c>
      <c r="E157">
        <v>0</v>
      </c>
      <c r="F157">
        <v>0</v>
      </c>
      <c r="G157" s="5">
        <f t="shared" si="9"/>
        <v>0</v>
      </c>
      <c r="H157" s="5">
        <f t="shared" si="10"/>
        <v>0</v>
      </c>
      <c r="I157" s="5">
        <f t="shared" si="11"/>
        <v>0</v>
      </c>
    </row>
    <row r="158" spans="1:9" x14ac:dyDescent="0.25">
      <c r="A158" t="s">
        <v>250</v>
      </c>
      <c r="B158" t="str">
        <f>VLOOKUP($A158,GPDentist!$A$2:$J$194,2,FALSE)</f>
        <v>Rhymney</v>
      </c>
      <c r="C158">
        <v>5437</v>
      </c>
      <c r="D158">
        <v>0</v>
      </c>
      <c r="E158">
        <v>0</v>
      </c>
      <c r="F158">
        <v>0</v>
      </c>
      <c r="G158" s="5">
        <f t="shared" si="9"/>
        <v>0</v>
      </c>
      <c r="H158" s="5">
        <f t="shared" si="10"/>
        <v>0</v>
      </c>
      <c r="I158" s="5">
        <f t="shared" si="11"/>
        <v>0</v>
      </c>
    </row>
    <row r="159" spans="1:9" x14ac:dyDescent="0.25">
      <c r="A159" t="s">
        <v>252</v>
      </c>
      <c r="B159" t="str">
        <f>VLOOKUP($A159,GPDentist!$A$2:$J$194,2,FALSE)</f>
        <v>Pontllan-fraith</v>
      </c>
      <c r="C159">
        <v>10447</v>
      </c>
      <c r="D159">
        <v>0</v>
      </c>
      <c r="E159">
        <v>0</v>
      </c>
      <c r="F159">
        <v>0</v>
      </c>
      <c r="G159" s="5">
        <f t="shared" si="9"/>
        <v>0</v>
      </c>
      <c r="H159" s="5">
        <f t="shared" si="10"/>
        <v>0</v>
      </c>
      <c r="I159" s="5">
        <f t="shared" si="11"/>
        <v>0</v>
      </c>
    </row>
    <row r="160" spans="1:9" x14ac:dyDescent="0.25">
      <c r="A160" t="s">
        <v>254</v>
      </c>
      <c r="B160" t="str">
        <f>VLOOKUP($A160,GPDentist!$A$2:$J$194,2,FALSE)</f>
        <v>Pontypool</v>
      </c>
      <c r="C160">
        <v>29981</v>
      </c>
      <c r="D160">
        <v>2</v>
      </c>
      <c r="E160">
        <v>1</v>
      </c>
      <c r="F160">
        <v>1</v>
      </c>
      <c r="G160" s="5">
        <f t="shared" si="9"/>
        <v>14990.5</v>
      </c>
      <c r="H160" s="5">
        <f t="shared" si="10"/>
        <v>29981</v>
      </c>
      <c r="I160" s="5">
        <f t="shared" si="11"/>
        <v>29981</v>
      </c>
    </row>
    <row r="161" spans="1:9" x14ac:dyDescent="0.25">
      <c r="A161" t="s">
        <v>256</v>
      </c>
      <c r="B161" t="str">
        <f>VLOOKUP($A161,GPDentist!$A$2:$J$194,2,FALSE)</f>
        <v>Rhyl</v>
      </c>
      <c r="C161">
        <v>25508</v>
      </c>
      <c r="D161">
        <v>4</v>
      </c>
      <c r="E161">
        <v>2</v>
      </c>
      <c r="F161">
        <v>2</v>
      </c>
      <c r="G161" s="5">
        <f t="shared" si="9"/>
        <v>6377</v>
      </c>
      <c r="H161" s="5">
        <f t="shared" si="10"/>
        <v>12754</v>
      </c>
      <c r="I161" s="5">
        <f t="shared" si="11"/>
        <v>12754</v>
      </c>
    </row>
    <row r="162" spans="1:9" x14ac:dyDescent="0.25">
      <c r="A162" t="s">
        <v>258</v>
      </c>
      <c r="B162" t="str">
        <f>VLOOKUP($A162,GPDentist!$A$2:$J$194,2,FALSE)</f>
        <v>Saundersfoot</v>
      </c>
      <c r="C162">
        <v>2577</v>
      </c>
      <c r="D162">
        <v>0</v>
      </c>
      <c r="E162">
        <v>0</v>
      </c>
      <c r="F162">
        <v>0</v>
      </c>
      <c r="G162" s="5">
        <f t="shared" si="9"/>
        <v>0</v>
      </c>
      <c r="H162" s="5">
        <f t="shared" si="10"/>
        <v>0</v>
      </c>
      <c r="I162" s="5">
        <f t="shared" si="11"/>
        <v>0</v>
      </c>
    </row>
    <row r="163" spans="1:9" x14ac:dyDescent="0.25">
      <c r="A163" t="s">
        <v>260</v>
      </c>
      <c r="B163" t="str">
        <f>VLOOKUP($A163,GPDentist!$A$2:$J$194,2,FALSE)</f>
        <v>Welshpool</v>
      </c>
      <c r="C163">
        <v>6668</v>
      </c>
      <c r="D163">
        <v>1</v>
      </c>
      <c r="E163">
        <v>1</v>
      </c>
      <c r="F163">
        <v>1</v>
      </c>
      <c r="G163" s="5">
        <f t="shared" si="9"/>
        <v>6668</v>
      </c>
      <c r="H163" s="5">
        <f t="shared" si="10"/>
        <v>6668</v>
      </c>
      <c r="I163" s="5">
        <f t="shared" si="11"/>
        <v>6668</v>
      </c>
    </row>
    <row r="164" spans="1:9" x14ac:dyDescent="0.25">
      <c r="A164" t="s">
        <v>350</v>
      </c>
      <c r="B164" t="str">
        <f>VLOOKUP($A164,GPDentist!$A$2:$J$194,2,FALSE)</f>
        <v>Nantyglo</v>
      </c>
      <c r="C164">
        <v>4653</v>
      </c>
      <c r="D164">
        <v>0</v>
      </c>
      <c r="E164">
        <v>0</v>
      </c>
      <c r="F164">
        <v>0</v>
      </c>
      <c r="G164" s="5">
        <f t="shared" si="9"/>
        <v>0</v>
      </c>
      <c r="H164" s="5">
        <f t="shared" si="10"/>
        <v>0</v>
      </c>
      <c r="I164" s="5">
        <f t="shared" si="11"/>
        <v>0</v>
      </c>
    </row>
    <row r="165" spans="1:9" x14ac:dyDescent="0.25">
      <c r="A165" t="s">
        <v>380</v>
      </c>
      <c r="B165" t="str">
        <f>VLOOKUP($A165,GPDentist!$A$2:$J$194,2,FALSE)</f>
        <v>Marshfield</v>
      </c>
      <c r="C165">
        <v>3404</v>
      </c>
      <c r="D165">
        <v>0</v>
      </c>
      <c r="E165">
        <v>0</v>
      </c>
      <c r="F165">
        <v>0</v>
      </c>
      <c r="G165" s="5">
        <f t="shared" si="9"/>
        <v>0</v>
      </c>
      <c r="H165" s="5">
        <f t="shared" si="10"/>
        <v>0</v>
      </c>
      <c r="I165" s="5">
        <f t="shared" si="11"/>
        <v>0</v>
      </c>
    </row>
    <row r="166" spans="1:9" x14ac:dyDescent="0.25">
      <c r="A166" t="s">
        <v>262</v>
      </c>
      <c r="B166" t="str">
        <f>VLOOKUP($A166,GPDentist!$A$2:$J$194,2,FALSE)</f>
        <v>Abergele</v>
      </c>
      <c r="C166">
        <v>9385</v>
      </c>
      <c r="D166">
        <v>1</v>
      </c>
      <c r="E166">
        <v>0</v>
      </c>
      <c r="F166">
        <v>0</v>
      </c>
      <c r="G166" s="5">
        <f t="shared" si="9"/>
        <v>9385</v>
      </c>
      <c r="H166" s="5">
        <f t="shared" si="10"/>
        <v>0</v>
      </c>
      <c r="I166" s="5">
        <f t="shared" si="11"/>
        <v>0</v>
      </c>
    </row>
    <row r="167" spans="1:9" x14ac:dyDescent="0.25">
      <c r="A167" t="s">
        <v>264</v>
      </c>
      <c r="B167" t="str">
        <f>VLOOKUP($A167,GPDentist!$A$2:$J$194,2,FALSE)</f>
        <v>Ogmore Vale</v>
      </c>
      <c r="C167">
        <v>3221</v>
      </c>
      <c r="D167">
        <v>0</v>
      </c>
      <c r="E167">
        <v>0</v>
      </c>
      <c r="F167">
        <v>0</v>
      </c>
      <c r="G167" s="5">
        <f t="shared" si="9"/>
        <v>0</v>
      </c>
      <c r="H167" s="5">
        <f t="shared" si="10"/>
        <v>0</v>
      </c>
      <c r="I167" s="5">
        <f t="shared" si="11"/>
        <v>0</v>
      </c>
    </row>
    <row r="168" spans="1:9" x14ac:dyDescent="0.25">
      <c r="A168" t="s">
        <v>266</v>
      </c>
      <c r="B168" t="str">
        <f>VLOOKUP($A168,GPDentist!$A$2:$J$194,2,FALSE)</f>
        <v>Colwyn Bay</v>
      </c>
      <c r="C168">
        <v>28719</v>
      </c>
      <c r="D168">
        <v>9</v>
      </c>
      <c r="E168">
        <v>3</v>
      </c>
      <c r="F168">
        <v>2</v>
      </c>
      <c r="G168" s="5">
        <f t="shared" si="9"/>
        <v>3191</v>
      </c>
      <c r="H168" s="5">
        <f t="shared" si="10"/>
        <v>9573</v>
      </c>
      <c r="I168" s="5">
        <f t="shared" si="11"/>
        <v>14359.5</v>
      </c>
    </row>
    <row r="169" spans="1:9" x14ac:dyDescent="0.25">
      <c r="A169" t="s">
        <v>268</v>
      </c>
      <c r="B169" t="str">
        <f>VLOOKUP($A169,GPDentist!$A$2:$J$194,2,FALSE)</f>
        <v>Cardigan</v>
      </c>
      <c r="C169">
        <v>4203</v>
      </c>
      <c r="D169">
        <v>1</v>
      </c>
      <c r="E169">
        <v>1</v>
      </c>
      <c r="F169">
        <v>1</v>
      </c>
      <c r="G169" s="5">
        <f t="shared" si="9"/>
        <v>4203</v>
      </c>
      <c r="H169" s="5">
        <f t="shared" si="10"/>
        <v>4203</v>
      </c>
      <c r="I169" s="5">
        <f t="shared" si="11"/>
        <v>4203</v>
      </c>
    </row>
    <row r="170" spans="1:9" x14ac:dyDescent="0.25">
      <c r="A170" t="s">
        <v>332</v>
      </c>
      <c r="B170" t="str">
        <f>VLOOKUP($A170,GPDentist!$A$2:$J$194,2,FALSE)</f>
        <v>Beddau</v>
      </c>
      <c r="C170">
        <v>8041</v>
      </c>
      <c r="D170">
        <v>0</v>
      </c>
      <c r="E170">
        <v>0</v>
      </c>
      <c r="F170">
        <v>0</v>
      </c>
      <c r="G170" s="5">
        <f t="shared" si="9"/>
        <v>0</v>
      </c>
      <c r="H170" s="5">
        <f t="shared" si="10"/>
        <v>0</v>
      </c>
      <c r="I170" s="5">
        <f t="shared" si="11"/>
        <v>0</v>
      </c>
    </row>
    <row r="171" spans="1:9" x14ac:dyDescent="0.25">
      <c r="A171" t="s">
        <v>270</v>
      </c>
      <c r="B171" t="str">
        <f>VLOOKUP($A171,GPDentist!$A$2:$J$194,2,FALSE)</f>
        <v>Penarth</v>
      </c>
      <c r="C171">
        <v>30497</v>
      </c>
      <c r="D171">
        <v>1</v>
      </c>
      <c r="E171">
        <v>1</v>
      </c>
      <c r="F171">
        <v>1</v>
      </c>
      <c r="G171" s="5">
        <f t="shared" si="9"/>
        <v>30497</v>
      </c>
      <c r="H171" s="5">
        <f t="shared" si="10"/>
        <v>30497</v>
      </c>
      <c r="I171" s="5">
        <f t="shared" si="11"/>
        <v>30497</v>
      </c>
    </row>
    <row r="172" spans="1:9" x14ac:dyDescent="0.25">
      <c r="A172" t="s">
        <v>272</v>
      </c>
      <c r="B172" t="str">
        <f>VLOOKUP($A172,GPDentist!$A$2:$J$194,2,FALSE)</f>
        <v>Bargod</v>
      </c>
      <c r="C172">
        <v>12175</v>
      </c>
      <c r="D172">
        <v>0</v>
      </c>
      <c r="E172">
        <v>0</v>
      </c>
      <c r="F172">
        <v>0</v>
      </c>
      <c r="G172" s="5">
        <f t="shared" si="9"/>
        <v>0</v>
      </c>
      <c r="H172" s="5">
        <f t="shared" si="10"/>
        <v>0</v>
      </c>
      <c r="I172" s="5">
        <f t="shared" si="11"/>
        <v>0</v>
      </c>
    </row>
    <row r="173" spans="1:9" x14ac:dyDescent="0.25">
      <c r="A173" t="s">
        <v>274</v>
      </c>
      <c r="B173" t="str">
        <f>VLOOKUP($A173,GPDentist!$A$2:$J$194,2,FALSE)</f>
        <v>Aberdare</v>
      </c>
      <c r="C173">
        <v>31133</v>
      </c>
      <c r="D173">
        <v>0</v>
      </c>
      <c r="E173">
        <v>0</v>
      </c>
      <c r="F173">
        <v>0</v>
      </c>
      <c r="G173" s="5">
        <f t="shared" si="9"/>
        <v>0</v>
      </c>
      <c r="H173" s="5">
        <f t="shared" si="10"/>
        <v>0</v>
      </c>
      <c r="I173" s="5">
        <f t="shared" si="11"/>
        <v>0</v>
      </c>
    </row>
    <row r="174" spans="1:9" x14ac:dyDescent="0.25">
      <c r="A174" t="s">
        <v>276</v>
      </c>
      <c r="B174" t="str">
        <f>VLOOKUP($A174,GPDentist!$A$2:$J$194,2,FALSE)</f>
        <v>Blackwood</v>
      </c>
      <c r="C174">
        <v>25064</v>
      </c>
      <c r="D174">
        <v>0</v>
      </c>
      <c r="E174">
        <v>0</v>
      </c>
      <c r="F174">
        <v>0</v>
      </c>
      <c r="G174" s="5">
        <f t="shared" si="9"/>
        <v>0</v>
      </c>
      <c r="H174" s="5">
        <f t="shared" si="10"/>
        <v>0</v>
      </c>
      <c r="I174" s="5">
        <f t="shared" si="11"/>
        <v>0</v>
      </c>
    </row>
    <row r="175" spans="1:9" x14ac:dyDescent="0.25">
      <c r="A175" t="s">
        <v>278</v>
      </c>
      <c r="B175" t="str">
        <f>VLOOKUP($A175,GPDentist!$A$2:$J$194,2,FALSE)</f>
        <v>Ystrad Mynach</v>
      </c>
      <c r="C175">
        <v>19425</v>
      </c>
      <c r="D175">
        <v>1</v>
      </c>
      <c r="E175">
        <v>1</v>
      </c>
      <c r="F175">
        <v>1</v>
      </c>
      <c r="G175" s="5">
        <f t="shared" si="9"/>
        <v>19425</v>
      </c>
      <c r="H175" s="5">
        <f t="shared" si="10"/>
        <v>19425</v>
      </c>
      <c r="I175" s="5">
        <f t="shared" si="11"/>
        <v>19425</v>
      </c>
    </row>
    <row r="176" spans="1:9" x14ac:dyDescent="0.25">
      <c r="A176" t="s">
        <v>280</v>
      </c>
      <c r="B176" t="str">
        <f>VLOOKUP($A176,GPDentist!$A$2:$J$194,2,FALSE)</f>
        <v>Swansea</v>
      </c>
      <c r="C176">
        <v>184454</v>
      </c>
      <c r="D176">
        <v>4</v>
      </c>
      <c r="E176">
        <v>2</v>
      </c>
      <c r="F176">
        <v>2</v>
      </c>
      <c r="G176" s="5">
        <f t="shared" si="9"/>
        <v>46113.5</v>
      </c>
      <c r="H176" s="5">
        <f t="shared" si="10"/>
        <v>92227</v>
      </c>
      <c r="I176" s="5">
        <f t="shared" si="11"/>
        <v>92227</v>
      </c>
    </row>
    <row r="177" spans="1:9" x14ac:dyDescent="0.25">
      <c r="A177" t="s">
        <v>282</v>
      </c>
      <c r="B177" t="str">
        <f>VLOOKUP($A177,GPDentist!$A$2:$J$194,2,FALSE)</f>
        <v>Bridgend</v>
      </c>
      <c r="C177">
        <v>46421</v>
      </c>
      <c r="D177">
        <v>2</v>
      </c>
      <c r="E177">
        <v>1</v>
      </c>
      <c r="F177">
        <v>1</v>
      </c>
      <c r="G177" s="5">
        <f t="shared" si="9"/>
        <v>23210.5</v>
      </c>
      <c r="H177" s="5">
        <f t="shared" si="10"/>
        <v>46421</v>
      </c>
      <c r="I177" s="5">
        <f t="shared" si="11"/>
        <v>46421</v>
      </c>
    </row>
    <row r="178" spans="1:9" x14ac:dyDescent="0.25">
      <c r="A178" t="s">
        <v>284</v>
      </c>
      <c r="B178" t="str">
        <f>VLOOKUP($A178,GPDentist!$A$2:$J$194,2,FALSE)</f>
        <v>Cardiff</v>
      </c>
      <c r="C178">
        <v>350347</v>
      </c>
      <c r="D178">
        <v>7</v>
      </c>
      <c r="E178">
        <v>6</v>
      </c>
      <c r="F178">
        <v>3</v>
      </c>
      <c r="G178" s="5">
        <f t="shared" si="9"/>
        <v>50049.571428571428</v>
      </c>
      <c r="H178" s="5">
        <f t="shared" si="10"/>
        <v>58391.166666666664</v>
      </c>
      <c r="I178" s="5">
        <f t="shared" si="11"/>
        <v>116782.33333333333</v>
      </c>
    </row>
    <row r="179" spans="1:9" x14ac:dyDescent="0.25">
      <c r="A179" t="s">
        <v>286</v>
      </c>
      <c r="B179" t="str">
        <f>VLOOKUP($A179,GPDentist!$A$2:$J$194,2,FALSE)</f>
        <v>Taff's Well</v>
      </c>
      <c r="C179">
        <v>4980</v>
      </c>
      <c r="D179">
        <v>0</v>
      </c>
      <c r="E179">
        <v>0</v>
      </c>
      <c r="F179">
        <v>0</v>
      </c>
      <c r="G179" s="5">
        <f t="shared" si="9"/>
        <v>0</v>
      </c>
      <c r="H179" s="5">
        <f t="shared" si="10"/>
        <v>0</v>
      </c>
      <c r="I179" s="5">
        <f t="shared" si="11"/>
        <v>0</v>
      </c>
    </row>
    <row r="180" spans="1:9" x14ac:dyDescent="0.25">
      <c r="A180" t="s">
        <v>288</v>
      </c>
      <c r="B180" t="str">
        <f>VLOOKUP($A180,GPDentist!$A$2:$J$194,2,FALSE)</f>
        <v>Holywell</v>
      </c>
      <c r="C180">
        <v>11429</v>
      </c>
      <c r="D180">
        <v>1</v>
      </c>
      <c r="E180">
        <v>1</v>
      </c>
      <c r="F180">
        <v>1</v>
      </c>
      <c r="G180" s="5">
        <f t="shared" si="9"/>
        <v>11429</v>
      </c>
      <c r="H180" s="5">
        <f t="shared" si="10"/>
        <v>11429</v>
      </c>
      <c r="I180" s="5">
        <f t="shared" si="11"/>
        <v>11429</v>
      </c>
    </row>
    <row r="181" spans="1:9" x14ac:dyDescent="0.25">
      <c r="A181" t="s">
        <v>290</v>
      </c>
      <c r="B181" t="str">
        <f>VLOOKUP($A181,GPDentist!$A$2:$J$194,2,FALSE)</f>
        <v>Aberystwyth</v>
      </c>
      <c r="C181">
        <v>16295</v>
      </c>
      <c r="D181">
        <v>2</v>
      </c>
      <c r="E181">
        <v>2</v>
      </c>
      <c r="F181">
        <v>2</v>
      </c>
      <c r="G181" s="5">
        <f t="shared" si="9"/>
        <v>8147.5</v>
      </c>
      <c r="H181" s="5">
        <f t="shared" si="10"/>
        <v>8147.5</v>
      </c>
      <c r="I181" s="5">
        <f t="shared" si="11"/>
        <v>8147.5</v>
      </c>
    </row>
    <row r="182" spans="1:9" x14ac:dyDescent="0.25">
      <c r="A182" t="s">
        <v>334</v>
      </c>
      <c r="B182" t="str">
        <f>VLOOKUP($A182,GPDentist!$A$2:$J$194,2,FALSE)</f>
        <v>Brynamman</v>
      </c>
      <c r="C182">
        <v>2658</v>
      </c>
      <c r="D182">
        <v>0</v>
      </c>
      <c r="E182">
        <v>0</v>
      </c>
      <c r="F182">
        <v>0</v>
      </c>
      <c r="G182" s="5">
        <f t="shared" si="9"/>
        <v>0</v>
      </c>
      <c r="H182" s="5">
        <f t="shared" si="10"/>
        <v>0</v>
      </c>
      <c r="I182" s="5">
        <f t="shared" si="11"/>
        <v>0</v>
      </c>
    </row>
    <row r="183" spans="1:9" x14ac:dyDescent="0.25">
      <c r="A183" t="s">
        <v>292</v>
      </c>
      <c r="B183" t="str">
        <f>VLOOKUP($A183,GPDentist!$A$2:$J$194,2,FALSE)</f>
        <v>Neath</v>
      </c>
      <c r="C183">
        <v>53022</v>
      </c>
      <c r="D183">
        <v>3</v>
      </c>
      <c r="E183">
        <v>1</v>
      </c>
      <c r="F183">
        <v>0</v>
      </c>
      <c r="G183" s="5">
        <f t="shared" si="9"/>
        <v>17674</v>
      </c>
      <c r="H183" s="5">
        <f t="shared" si="10"/>
        <v>53022</v>
      </c>
      <c r="I183" s="5">
        <f t="shared" si="11"/>
        <v>0</v>
      </c>
    </row>
    <row r="184" spans="1:9" x14ac:dyDescent="0.25">
      <c r="A184" t="s">
        <v>294</v>
      </c>
      <c r="B184" t="str">
        <f>VLOOKUP($A184,GPDentist!$A$2:$J$194,2,FALSE)</f>
        <v>Pen-y-groes</v>
      </c>
      <c r="C184">
        <v>7039</v>
      </c>
      <c r="D184">
        <v>0</v>
      </c>
      <c r="E184">
        <v>0</v>
      </c>
      <c r="F184">
        <v>0</v>
      </c>
      <c r="G184" s="5">
        <f t="shared" si="9"/>
        <v>0</v>
      </c>
      <c r="H184" s="5">
        <f t="shared" si="10"/>
        <v>0</v>
      </c>
      <c r="I184" s="5">
        <f t="shared" si="11"/>
        <v>0</v>
      </c>
    </row>
    <row r="185" spans="1:9" x14ac:dyDescent="0.25">
      <c r="A185" t="s">
        <v>356</v>
      </c>
      <c r="B185" t="str">
        <f>VLOOKUP($A185,GPDentist!$A$2:$J$194,2,FALSE)</f>
        <v>Tycroes</v>
      </c>
      <c r="C185">
        <v>4450</v>
      </c>
      <c r="D185">
        <v>0</v>
      </c>
      <c r="E185">
        <v>0</v>
      </c>
      <c r="F185">
        <v>0</v>
      </c>
      <c r="G185" s="5">
        <f t="shared" si="9"/>
        <v>0</v>
      </c>
      <c r="H185" s="5">
        <f t="shared" si="10"/>
        <v>0</v>
      </c>
      <c r="I185" s="5">
        <f t="shared" si="11"/>
        <v>0</v>
      </c>
    </row>
    <row r="186" spans="1:9" x14ac:dyDescent="0.25">
      <c r="A186" t="s">
        <v>296</v>
      </c>
      <c r="B186" t="str">
        <f>VLOOKUP($A186,GPDentist!$A$2:$J$194,2,FALSE)</f>
        <v>Ebbw Vale</v>
      </c>
      <c r="C186">
        <v>17367</v>
      </c>
      <c r="D186">
        <v>1</v>
      </c>
      <c r="E186">
        <v>0</v>
      </c>
      <c r="F186">
        <v>0</v>
      </c>
      <c r="G186" s="5">
        <f t="shared" si="9"/>
        <v>17367</v>
      </c>
      <c r="H186" s="5">
        <f t="shared" si="10"/>
        <v>0</v>
      </c>
      <c r="I186" s="5">
        <f t="shared" si="11"/>
        <v>0</v>
      </c>
    </row>
    <row r="187" spans="1:9" x14ac:dyDescent="0.25">
      <c r="A187" t="s">
        <v>298</v>
      </c>
      <c r="B187" t="str">
        <f>VLOOKUP($A187,GPDentist!$A$2:$J$194,2,FALSE)</f>
        <v>Cwmbran</v>
      </c>
      <c r="C187">
        <v>47272</v>
      </c>
      <c r="D187">
        <v>1</v>
      </c>
      <c r="E187">
        <v>0</v>
      </c>
      <c r="F187">
        <v>0</v>
      </c>
      <c r="G187" s="5">
        <f t="shared" si="9"/>
        <v>47272</v>
      </c>
      <c r="H187" s="5">
        <f t="shared" si="10"/>
        <v>0</v>
      </c>
      <c r="I187" s="5">
        <f t="shared" si="11"/>
        <v>0</v>
      </c>
    </row>
    <row r="188" spans="1:9" x14ac:dyDescent="0.25">
      <c r="A188" t="s">
        <v>390</v>
      </c>
      <c r="B188" t="str">
        <f>VLOOKUP($A188,GPDentist!$A$2:$J$194,2,FALSE)</f>
        <v>Deeside Industrial Park</v>
      </c>
      <c r="C188">
        <v>1544</v>
      </c>
      <c r="D188">
        <v>0</v>
      </c>
      <c r="E188">
        <v>0</v>
      </c>
      <c r="F188">
        <v>0</v>
      </c>
      <c r="G188" s="5">
        <f t="shared" si="9"/>
        <v>0</v>
      </c>
      <c r="H188" s="5">
        <f t="shared" si="10"/>
        <v>0</v>
      </c>
      <c r="I188" s="5">
        <f t="shared" si="11"/>
        <v>0</v>
      </c>
    </row>
    <row r="189" spans="1:9" x14ac:dyDescent="0.25">
      <c r="A189" t="s">
        <v>300</v>
      </c>
      <c r="B189" t="str">
        <f>VLOOKUP($A189,GPDentist!$A$2:$J$194,2,FALSE)</f>
        <v>Llandudno Junction</v>
      </c>
      <c r="C189">
        <v>12496</v>
      </c>
      <c r="D189">
        <v>0</v>
      </c>
      <c r="E189">
        <v>0</v>
      </c>
      <c r="F189">
        <v>0</v>
      </c>
      <c r="G189" s="5">
        <f t="shared" si="9"/>
        <v>0</v>
      </c>
      <c r="H189" s="5">
        <f t="shared" si="10"/>
        <v>0</v>
      </c>
      <c r="I189" s="5">
        <f t="shared" si="11"/>
        <v>0</v>
      </c>
    </row>
    <row r="190" spans="1:9" x14ac:dyDescent="0.25">
      <c r="A190" t="s">
        <v>302</v>
      </c>
      <c r="B190" t="str">
        <f>VLOOKUP($A190,GPDentist!$A$2:$J$194,2,FALSE)</f>
        <v>Flint</v>
      </c>
      <c r="C190">
        <v>14685</v>
      </c>
      <c r="D190">
        <v>0</v>
      </c>
      <c r="E190">
        <v>0</v>
      </c>
      <c r="F190">
        <v>0</v>
      </c>
      <c r="G190" s="5">
        <f t="shared" si="9"/>
        <v>0</v>
      </c>
      <c r="H190" s="5">
        <f t="shared" si="10"/>
        <v>0</v>
      </c>
      <c r="I190" s="5">
        <f t="shared" si="11"/>
        <v>0</v>
      </c>
    </row>
    <row r="191" spans="1:9" x14ac:dyDescent="0.25">
      <c r="A191" t="s">
        <v>304</v>
      </c>
      <c r="B191" t="str">
        <f>VLOOKUP($A191,GPDentist!$A$2:$J$194,2,FALSE)</f>
        <v>Port Talbot</v>
      </c>
      <c r="C191">
        <v>38009</v>
      </c>
      <c r="D191">
        <v>1</v>
      </c>
      <c r="E191">
        <v>1</v>
      </c>
      <c r="F191">
        <v>1</v>
      </c>
      <c r="G191" s="5">
        <f t="shared" si="9"/>
        <v>38009</v>
      </c>
      <c r="H191" s="5">
        <f t="shared" si="10"/>
        <v>38009</v>
      </c>
      <c r="I191" s="5">
        <f t="shared" si="11"/>
        <v>38009</v>
      </c>
    </row>
    <row r="192" spans="1:9" x14ac:dyDescent="0.25">
      <c r="A192" t="s">
        <v>306</v>
      </c>
      <c r="B192" t="str">
        <f>VLOOKUP($A192,GPDentist!$A$2:$J$194,2,FALSE)</f>
        <v>Porth</v>
      </c>
      <c r="C192">
        <v>14758</v>
      </c>
      <c r="D192">
        <v>0</v>
      </c>
      <c r="E192">
        <v>0</v>
      </c>
      <c r="F192">
        <v>0</v>
      </c>
      <c r="G192" s="5">
        <f t="shared" si="9"/>
        <v>0</v>
      </c>
      <c r="H192" s="5">
        <f t="shared" si="10"/>
        <v>0</v>
      </c>
      <c r="I192" s="5">
        <f t="shared" si="11"/>
        <v>0</v>
      </c>
    </row>
    <row r="193" spans="1:9" x14ac:dyDescent="0.25">
      <c r="A193" t="s">
        <v>308</v>
      </c>
      <c r="B193" t="str">
        <f>VLOOKUP($A193,GPDentist!$A$2:$J$194,2,FALSE)</f>
        <v>Pontardawe</v>
      </c>
      <c r="C193">
        <v>14075</v>
      </c>
      <c r="D193">
        <v>1</v>
      </c>
      <c r="E193">
        <v>1</v>
      </c>
      <c r="F193">
        <v>0</v>
      </c>
      <c r="G193" s="5">
        <f t="shared" si="9"/>
        <v>14075</v>
      </c>
      <c r="H193" s="5">
        <f t="shared" si="10"/>
        <v>14075</v>
      </c>
      <c r="I193" s="5">
        <f t="shared" si="11"/>
        <v>0</v>
      </c>
    </row>
    <row r="194" spans="1:9" x14ac:dyDescent="0.25">
      <c r="A194" t="s">
        <v>310</v>
      </c>
      <c r="B194" t="str">
        <f>VLOOKUP($A194,GPDentist!$A$2:$J$194,2,FALSE)</f>
        <v>Newport</v>
      </c>
      <c r="C194">
        <v>135490</v>
      </c>
      <c r="D194">
        <v>2</v>
      </c>
      <c r="E194">
        <v>2</v>
      </c>
      <c r="F194">
        <v>1</v>
      </c>
      <c r="G194" s="5">
        <f t="shared" si="9"/>
        <v>67745</v>
      </c>
      <c r="H194" s="5">
        <f t="shared" si="10"/>
        <v>67745</v>
      </c>
      <c r="I194" s="5">
        <f t="shared" si="11"/>
        <v>135490</v>
      </c>
    </row>
    <row r="196" spans="1:9" x14ac:dyDescent="0.25">
      <c r="A196" s="6" t="s">
        <v>432</v>
      </c>
    </row>
    <row r="197" spans="1:9" x14ac:dyDescent="0.25">
      <c r="A197" t="s">
        <v>433</v>
      </c>
    </row>
    <row r="198" spans="1:9" x14ac:dyDescent="0.25">
      <c r="A198" t="s">
        <v>435</v>
      </c>
    </row>
    <row r="199" spans="1:9" x14ac:dyDescent="0.25">
      <c r="A199" t="s">
        <v>436</v>
      </c>
    </row>
    <row r="201" spans="1:9" x14ac:dyDescent="0.25">
      <c r="A201" s="6" t="s">
        <v>440</v>
      </c>
    </row>
    <row r="202" spans="1:9" x14ac:dyDescent="0.25">
      <c r="A202" t="s">
        <v>434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8"/>
  <sheetViews>
    <sheetView workbookViewId="0"/>
  </sheetViews>
  <sheetFormatPr defaultRowHeight="15" x14ac:dyDescent="0.25"/>
  <cols>
    <col min="2" max="2" width="12.5703125" customWidth="1"/>
  </cols>
  <sheetData>
    <row r="1" spans="1:12" x14ac:dyDescent="0.25">
      <c r="A1" s="6" t="s">
        <v>8</v>
      </c>
      <c r="B1" s="6" t="s">
        <v>9</v>
      </c>
      <c r="C1" s="6" t="s">
        <v>313</v>
      </c>
      <c r="D1" s="6" t="s">
        <v>444</v>
      </c>
      <c r="E1" s="6" t="s">
        <v>445</v>
      </c>
      <c r="F1" s="6" t="s">
        <v>446</v>
      </c>
      <c r="G1" s="6" t="s">
        <v>447</v>
      </c>
      <c r="H1" s="6" t="s">
        <v>448</v>
      </c>
      <c r="I1" s="6" t="s">
        <v>449</v>
      </c>
      <c r="J1" s="12" t="s">
        <v>453</v>
      </c>
      <c r="K1" s="12" t="s">
        <v>452</v>
      </c>
      <c r="L1" s="6" t="s">
        <v>451</v>
      </c>
    </row>
    <row r="2" spans="1:12" x14ac:dyDescent="0.25">
      <c r="A2" t="s">
        <v>156</v>
      </c>
      <c r="B2" t="str">
        <f>VLOOKUP($A2,GPDentist!$A$2:$B$194,2,FALSE)</f>
        <v>Abercarn</v>
      </c>
      <c r="C2">
        <v>5542</v>
      </c>
      <c r="D2">
        <v>3</v>
      </c>
      <c r="E2">
        <v>813</v>
      </c>
      <c r="F2">
        <v>0</v>
      </c>
      <c r="G2">
        <v>0</v>
      </c>
      <c r="H2">
        <v>0</v>
      </c>
      <c r="I2">
        <v>0</v>
      </c>
      <c r="J2" s="11">
        <f t="shared" ref="J2:J33" si="0">IFERROR($C2/E2,0)</f>
        <v>6.8167281672816724</v>
      </c>
      <c r="K2" s="11">
        <f t="shared" ref="K2:K33" si="1">IFERROR($C2/G2,0)</f>
        <v>0</v>
      </c>
      <c r="L2" s="11">
        <f t="shared" ref="L2:L33" si="2">IFERROR($C2/I2,0)</f>
        <v>0</v>
      </c>
    </row>
    <row r="3" spans="1:12" x14ac:dyDescent="0.25">
      <c r="A3" t="s">
        <v>132</v>
      </c>
      <c r="B3" t="str">
        <f>VLOOKUP($A3,GPDentist!$A$2:$B$194,2,FALSE)</f>
        <v>Abercynon</v>
      </c>
      <c r="C3">
        <v>6439</v>
      </c>
      <c r="D3">
        <v>3</v>
      </c>
      <c r="E3">
        <v>868</v>
      </c>
      <c r="F3">
        <v>0</v>
      </c>
      <c r="G3">
        <v>0</v>
      </c>
      <c r="H3">
        <v>0</v>
      </c>
      <c r="I3">
        <v>0</v>
      </c>
      <c r="J3" s="11">
        <f t="shared" si="0"/>
        <v>7.4182027649769582</v>
      </c>
      <c r="K3" s="11">
        <f t="shared" si="1"/>
        <v>0</v>
      </c>
      <c r="L3" s="11">
        <f t="shared" si="2"/>
        <v>0</v>
      </c>
    </row>
    <row r="4" spans="1:12" x14ac:dyDescent="0.25">
      <c r="A4" t="s">
        <v>274</v>
      </c>
      <c r="B4" t="str">
        <f>VLOOKUP($A4,GPDentist!$A$2:$B$194,2,FALSE)</f>
        <v>Aberdare</v>
      </c>
      <c r="C4">
        <v>31133</v>
      </c>
      <c r="D4">
        <v>14</v>
      </c>
      <c r="E4">
        <v>3123</v>
      </c>
      <c r="F4">
        <v>2</v>
      </c>
      <c r="G4">
        <v>2235</v>
      </c>
      <c r="H4">
        <v>2</v>
      </c>
      <c r="I4">
        <v>223</v>
      </c>
      <c r="J4" s="11">
        <f t="shared" si="0"/>
        <v>9.968940121677873</v>
      </c>
      <c r="K4" s="11">
        <f t="shared" si="1"/>
        <v>13.929753914988813</v>
      </c>
      <c r="L4" s="11">
        <f t="shared" si="2"/>
        <v>139.60986547085201</v>
      </c>
    </row>
    <row r="5" spans="1:12" x14ac:dyDescent="0.25">
      <c r="A5" t="s">
        <v>114</v>
      </c>
      <c r="B5" t="str">
        <f>VLOOKUP($A5,GPDentist!$A$2:$B$194,2,FALSE)</f>
        <v>Aberfan</v>
      </c>
      <c r="C5">
        <v>3727</v>
      </c>
      <c r="D5">
        <v>2</v>
      </c>
      <c r="E5">
        <v>554</v>
      </c>
      <c r="F5">
        <v>0</v>
      </c>
      <c r="G5">
        <v>0</v>
      </c>
      <c r="H5">
        <v>0</v>
      </c>
      <c r="I5">
        <v>0</v>
      </c>
      <c r="J5" s="11">
        <f t="shared" si="0"/>
        <v>6.7274368231046928</v>
      </c>
      <c r="K5" s="11">
        <f t="shared" si="1"/>
        <v>0</v>
      </c>
      <c r="L5" s="11">
        <f t="shared" si="2"/>
        <v>0</v>
      </c>
    </row>
    <row r="6" spans="1:12" x14ac:dyDescent="0.25">
      <c r="A6" t="s">
        <v>186</v>
      </c>
      <c r="B6" t="str">
        <f>VLOOKUP($A6,GPDentist!$A$2:$B$194,2,FALSE)</f>
        <v>Abergavenny</v>
      </c>
      <c r="C6">
        <v>13575</v>
      </c>
      <c r="D6">
        <v>5</v>
      </c>
      <c r="E6">
        <v>1219</v>
      </c>
      <c r="F6">
        <v>1</v>
      </c>
      <c r="G6">
        <v>969</v>
      </c>
      <c r="H6">
        <v>0</v>
      </c>
      <c r="I6">
        <v>0</v>
      </c>
      <c r="J6" s="11">
        <f t="shared" si="0"/>
        <v>11.136177194421657</v>
      </c>
      <c r="K6" s="11">
        <f t="shared" si="1"/>
        <v>14.009287925696594</v>
      </c>
      <c r="L6" s="11">
        <f t="shared" si="2"/>
        <v>0</v>
      </c>
    </row>
    <row r="7" spans="1:12" x14ac:dyDescent="0.25">
      <c r="A7" t="s">
        <v>262</v>
      </c>
      <c r="B7" t="str">
        <f>VLOOKUP($A7,GPDentist!$A$2:$B$194,2,FALSE)</f>
        <v>Abergele</v>
      </c>
      <c r="C7">
        <v>9385</v>
      </c>
      <c r="D7">
        <v>4</v>
      </c>
      <c r="E7">
        <v>914</v>
      </c>
      <c r="F7">
        <v>1</v>
      </c>
      <c r="G7">
        <v>960</v>
      </c>
      <c r="H7">
        <v>0</v>
      </c>
      <c r="I7">
        <v>0</v>
      </c>
      <c r="J7" s="11">
        <f t="shared" si="0"/>
        <v>10.268052516411379</v>
      </c>
      <c r="K7" s="11">
        <f t="shared" si="1"/>
        <v>9.7760416666666661</v>
      </c>
      <c r="L7" s="11">
        <f t="shared" si="2"/>
        <v>0</v>
      </c>
    </row>
    <row r="8" spans="1:12" x14ac:dyDescent="0.25">
      <c r="A8" t="s">
        <v>328</v>
      </c>
      <c r="B8" t="str">
        <f>VLOOKUP($A8,GPDentist!$A$2:$B$194,2,FALSE)</f>
        <v>Abersychan</v>
      </c>
      <c r="C8">
        <v>7288</v>
      </c>
      <c r="D8">
        <v>2</v>
      </c>
      <c r="E8">
        <v>508</v>
      </c>
      <c r="F8">
        <v>1</v>
      </c>
      <c r="G8">
        <v>898</v>
      </c>
      <c r="H8">
        <v>0</v>
      </c>
      <c r="I8">
        <v>0</v>
      </c>
      <c r="J8" s="11">
        <f t="shared" si="0"/>
        <v>14.346456692913385</v>
      </c>
      <c r="K8" s="11">
        <f t="shared" si="1"/>
        <v>8.1158129175946545</v>
      </c>
      <c r="L8" s="11">
        <f t="shared" si="2"/>
        <v>0</v>
      </c>
    </row>
    <row r="9" spans="1:12" x14ac:dyDescent="0.25">
      <c r="A9" t="s">
        <v>38</v>
      </c>
      <c r="B9" t="str">
        <f>VLOOKUP($A9,GPDentist!$A$2:$B$194,2,FALSE)</f>
        <v>Abertillery</v>
      </c>
      <c r="C9">
        <v>11413</v>
      </c>
      <c r="D9">
        <v>0</v>
      </c>
      <c r="E9">
        <v>0</v>
      </c>
      <c r="F9">
        <v>1</v>
      </c>
      <c r="G9">
        <v>1643</v>
      </c>
      <c r="H9">
        <v>1</v>
      </c>
      <c r="I9">
        <v>116</v>
      </c>
      <c r="J9" s="11">
        <f t="shared" si="0"/>
        <v>0</v>
      </c>
      <c r="K9" s="11">
        <f t="shared" si="1"/>
        <v>6.9464394400486915</v>
      </c>
      <c r="L9" s="11">
        <f t="shared" si="2"/>
        <v>98.387931034482762</v>
      </c>
    </row>
    <row r="10" spans="1:12" x14ac:dyDescent="0.25">
      <c r="A10" t="s">
        <v>66</v>
      </c>
      <c r="B10" t="str">
        <f>VLOOKUP($A10,GPDentist!$A$2:$B$194,2,FALSE)</f>
        <v>Abertridwr</v>
      </c>
      <c r="C10">
        <v>6822</v>
      </c>
      <c r="D10">
        <v>4</v>
      </c>
      <c r="E10">
        <v>772</v>
      </c>
      <c r="F10">
        <v>0</v>
      </c>
      <c r="G10">
        <v>0</v>
      </c>
      <c r="H10">
        <v>0</v>
      </c>
      <c r="I10">
        <v>0</v>
      </c>
      <c r="J10" s="11">
        <f t="shared" si="0"/>
        <v>8.8367875647668388</v>
      </c>
      <c r="K10" s="11">
        <f t="shared" si="1"/>
        <v>0</v>
      </c>
      <c r="L10" s="11">
        <f t="shared" si="2"/>
        <v>0</v>
      </c>
    </row>
    <row r="11" spans="1:12" x14ac:dyDescent="0.25">
      <c r="A11" t="s">
        <v>290</v>
      </c>
      <c r="B11" t="str">
        <f>VLOOKUP($A11,GPDentist!$A$2:$B$194,2,FALSE)</f>
        <v>Aberystwyth</v>
      </c>
      <c r="C11">
        <v>16295</v>
      </c>
      <c r="D11">
        <v>4</v>
      </c>
      <c r="E11">
        <v>1015</v>
      </c>
      <c r="F11">
        <v>2</v>
      </c>
      <c r="G11">
        <v>1776</v>
      </c>
      <c r="H11">
        <v>0</v>
      </c>
      <c r="I11">
        <v>0</v>
      </c>
      <c r="J11" s="11">
        <f t="shared" si="0"/>
        <v>16.054187192118228</v>
      </c>
      <c r="K11" s="11">
        <f t="shared" si="1"/>
        <v>9.1751126126126135</v>
      </c>
      <c r="L11" s="11">
        <f t="shared" si="2"/>
        <v>0</v>
      </c>
    </row>
    <row r="12" spans="1:12" x14ac:dyDescent="0.25">
      <c r="A12" t="s">
        <v>94</v>
      </c>
      <c r="B12" t="str">
        <f>VLOOKUP($A12,GPDentist!$A$2:$B$194,2,FALSE)</f>
        <v>Amlwch</v>
      </c>
      <c r="C12">
        <v>3872</v>
      </c>
      <c r="D12">
        <v>1</v>
      </c>
      <c r="E12">
        <v>294</v>
      </c>
      <c r="F12">
        <v>1</v>
      </c>
      <c r="G12">
        <v>479</v>
      </c>
      <c r="H12">
        <v>0</v>
      </c>
      <c r="I12">
        <v>0</v>
      </c>
      <c r="J12" s="11">
        <f t="shared" si="0"/>
        <v>13.170068027210885</v>
      </c>
      <c r="K12" s="11">
        <f t="shared" si="1"/>
        <v>8.0835073068893522</v>
      </c>
      <c r="L12" s="11">
        <f t="shared" si="2"/>
        <v>0</v>
      </c>
    </row>
    <row r="13" spans="1:12" x14ac:dyDescent="0.25">
      <c r="A13" t="s">
        <v>166</v>
      </c>
      <c r="B13" t="str">
        <f>VLOOKUP($A13,GPDentist!$A$2:$B$194,2,FALSE)</f>
        <v>Ammanford</v>
      </c>
      <c r="C13">
        <v>7667</v>
      </c>
      <c r="D13">
        <v>4</v>
      </c>
      <c r="E13">
        <v>1053</v>
      </c>
      <c r="F13">
        <v>1</v>
      </c>
      <c r="G13">
        <v>1466</v>
      </c>
      <c r="H13">
        <v>0</v>
      </c>
      <c r="I13">
        <v>0</v>
      </c>
      <c r="J13" s="11">
        <f t="shared" si="0"/>
        <v>7.2811016144349479</v>
      </c>
      <c r="K13" s="11">
        <f t="shared" si="1"/>
        <v>5.2298772169167806</v>
      </c>
      <c r="L13" s="11">
        <f t="shared" si="2"/>
        <v>0</v>
      </c>
    </row>
    <row r="14" spans="1:12" x14ac:dyDescent="0.25">
      <c r="A14" t="s">
        <v>158</v>
      </c>
      <c r="B14" t="str">
        <f>VLOOKUP($A14,GPDentist!$A$2:$B$194,2,FALSE)</f>
        <v>Bangor</v>
      </c>
      <c r="C14">
        <v>18063</v>
      </c>
      <c r="D14">
        <v>8</v>
      </c>
      <c r="E14">
        <v>1417</v>
      </c>
      <c r="F14">
        <v>2</v>
      </c>
      <c r="G14">
        <v>1654</v>
      </c>
      <c r="H14">
        <v>0</v>
      </c>
      <c r="I14">
        <v>0</v>
      </c>
      <c r="J14" s="11">
        <f t="shared" si="0"/>
        <v>12.747353563867325</v>
      </c>
      <c r="K14" s="11">
        <f t="shared" si="1"/>
        <v>10.920798065296252</v>
      </c>
      <c r="L14" s="11">
        <f t="shared" si="2"/>
        <v>0</v>
      </c>
    </row>
    <row r="15" spans="1:12" x14ac:dyDescent="0.25">
      <c r="A15" t="s">
        <v>272</v>
      </c>
      <c r="B15" t="str">
        <f>VLOOKUP($A15,GPDentist!$A$2:$B$194,2,FALSE)</f>
        <v>Bargod</v>
      </c>
      <c r="C15">
        <v>12175</v>
      </c>
      <c r="D15">
        <v>6</v>
      </c>
      <c r="E15">
        <v>1305</v>
      </c>
      <c r="F15">
        <v>1</v>
      </c>
      <c r="G15">
        <v>545</v>
      </c>
      <c r="H15">
        <v>0</v>
      </c>
      <c r="I15">
        <v>0</v>
      </c>
      <c r="J15" s="11">
        <f t="shared" si="0"/>
        <v>9.3295019157088124</v>
      </c>
      <c r="K15" s="11">
        <f t="shared" si="1"/>
        <v>22.339449541284402</v>
      </c>
      <c r="L15" s="11">
        <f t="shared" si="2"/>
        <v>0</v>
      </c>
    </row>
    <row r="16" spans="1:12" x14ac:dyDescent="0.25">
      <c r="A16" t="s">
        <v>106</v>
      </c>
      <c r="B16" t="str">
        <f>VLOOKUP($A16,GPDentist!$A$2:$B$194,2,FALSE)</f>
        <v>Barmouth</v>
      </c>
      <c r="C16">
        <v>2457</v>
      </c>
      <c r="D16">
        <v>1</v>
      </c>
      <c r="E16">
        <v>203</v>
      </c>
      <c r="F16">
        <v>0</v>
      </c>
      <c r="G16">
        <v>0</v>
      </c>
      <c r="H16">
        <v>0</v>
      </c>
      <c r="I16">
        <v>0</v>
      </c>
      <c r="J16" s="11">
        <f t="shared" si="0"/>
        <v>12.103448275862069</v>
      </c>
      <c r="K16" s="11">
        <f t="shared" si="1"/>
        <v>0</v>
      </c>
      <c r="L16" s="11">
        <f t="shared" si="2"/>
        <v>0</v>
      </c>
    </row>
    <row r="17" spans="1:12" x14ac:dyDescent="0.25">
      <c r="A17" t="s">
        <v>128</v>
      </c>
      <c r="B17" t="str">
        <f>VLOOKUP($A17,GPDentist!$A$2:$B$194,2,FALSE)</f>
        <v>Barry</v>
      </c>
      <c r="C17">
        <v>57159</v>
      </c>
      <c r="D17">
        <v>16</v>
      </c>
      <c r="E17">
        <v>5553</v>
      </c>
      <c r="F17">
        <v>3</v>
      </c>
      <c r="G17">
        <v>1120</v>
      </c>
      <c r="H17">
        <v>0</v>
      </c>
      <c r="I17">
        <v>0</v>
      </c>
      <c r="J17" s="11">
        <f t="shared" si="0"/>
        <v>10.293354943273906</v>
      </c>
      <c r="K17" s="11">
        <f t="shared" si="1"/>
        <v>51.034821428571426</v>
      </c>
      <c r="L17" s="11">
        <f t="shared" si="2"/>
        <v>0</v>
      </c>
    </row>
    <row r="18" spans="1:12" x14ac:dyDescent="0.25">
      <c r="A18" t="s">
        <v>332</v>
      </c>
      <c r="B18" t="str">
        <f>VLOOKUP($A18,GPDentist!$A$2:$B$194,2,FALSE)</f>
        <v>Beddau</v>
      </c>
      <c r="C18">
        <v>8041</v>
      </c>
      <c r="D18">
        <v>3</v>
      </c>
      <c r="E18">
        <v>895</v>
      </c>
      <c r="F18">
        <v>1</v>
      </c>
      <c r="G18">
        <v>1126</v>
      </c>
      <c r="H18">
        <v>0</v>
      </c>
      <c r="I18">
        <v>0</v>
      </c>
      <c r="J18" s="11">
        <f t="shared" si="0"/>
        <v>8.9843575418994419</v>
      </c>
      <c r="K18" s="11">
        <f t="shared" si="1"/>
        <v>7.1412078152753109</v>
      </c>
      <c r="L18" s="11">
        <f t="shared" si="2"/>
        <v>0</v>
      </c>
    </row>
    <row r="19" spans="1:12" x14ac:dyDescent="0.25">
      <c r="A19" t="s">
        <v>80</v>
      </c>
      <c r="B19" t="str">
        <f>VLOOKUP($A19,GPDentist!$A$2:$B$194,2,FALSE)</f>
        <v>Benllech</v>
      </c>
      <c r="C19">
        <v>3309</v>
      </c>
      <c r="D19">
        <v>2</v>
      </c>
      <c r="E19">
        <v>162</v>
      </c>
      <c r="F19">
        <v>0</v>
      </c>
      <c r="G19">
        <v>0</v>
      </c>
      <c r="H19">
        <v>0</v>
      </c>
      <c r="I19">
        <v>0</v>
      </c>
      <c r="J19" s="11">
        <f t="shared" si="0"/>
        <v>20.425925925925927</v>
      </c>
      <c r="K19" s="11">
        <f t="shared" si="1"/>
        <v>0</v>
      </c>
      <c r="L19" s="11">
        <f t="shared" si="2"/>
        <v>0</v>
      </c>
    </row>
    <row r="20" spans="1:12" x14ac:dyDescent="0.25">
      <c r="A20" t="s">
        <v>236</v>
      </c>
      <c r="B20" t="str">
        <f>VLOOKUP($A20,GPDentist!$A$2:$B$194,2,FALSE)</f>
        <v>Bethesda</v>
      </c>
      <c r="C20">
        <v>4922</v>
      </c>
      <c r="D20">
        <v>3</v>
      </c>
      <c r="E20">
        <v>542</v>
      </c>
      <c r="F20">
        <v>1</v>
      </c>
      <c r="G20">
        <v>443</v>
      </c>
      <c r="H20">
        <v>0</v>
      </c>
      <c r="I20">
        <v>0</v>
      </c>
      <c r="J20" s="11">
        <f t="shared" si="0"/>
        <v>9.0811808118081174</v>
      </c>
      <c r="K20" s="11">
        <f t="shared" si="1"/>
        <v>11.110609480812641</v>
      </c>
      <c r="L20" s="11">
        <f t="shared" si="2"/>
        <v>0</v>
      </c>
    </row>
    <row r="21" spans="1:12" x14ac:dyDescent="0.25">
      <c r="A21" t="s">
        <v>386</v>
      </c>
      <c r="B21" t="str">
        <f>VLOOKUP($A21,GPDentist!$A$2:$B$194,2,FALSE)</f>
        <v>Bettws</v>
      </c>
      <c r="C21">
        <v>2300</v>
      </c>
      <c r="D21">
        <v>2</v>
      </c>
      <c r="E21">
        <v>394</v>
      </c>
      <c r="F21">
        <v>0</v>
      </c>
      <c r="G21">
        <v>0</v>
      </c>
      <c r="H21">
        <v>0</v>
      </c>
      <c r="I21">
        <v>0</v>
      </c>
      <c r="J21" s="11">
        <f t="shared" si="0"/>
        <v>5.8375634517766501</v>
      </c>
      <c r="K21" s="11">
        <f t="shared" si="1"/>
        <v>0</v>
      </c>
      <c r="L21" s="11">
        <f t="shared" si="2"/>
        <v>0</v>
      </c>
    </row>
    <row r="22" spans="1:12" x14ac:dyDescent="0.25">
      <c r="A22" t="s">
        <v>276</v>
      </c>
      <c r="B22" t="str">
        <f>VLOOKUP($A22,GPDentist!$A$2:$B$194,2,FALSE)</f>
        <v>Blackwood</v>
      </c>
      <c r="C22">
        <v>25064</v>
      </c>
      <c r="D22">
        <v>9</v>
      </c>
      <c r="E22">
        <v>2714</v>
      </c>
      <c r="F22">
        <v>4</v>
      </c>
      <c r="G22">
        <v>4529</v>
      </c>
      <c r="H22">
        <v>0</v>
      </c>
      <c r="I22">
        <v>0</v>
      </c>
      <c r="J22" s="11">
        <f t="shared" si="0"/>
        <v>9.235077376565954</v>
      </c>
      <c r="K22" s="11">
        <f t="shared" si="1"/>
        <v>5.5341134908368295</v>
      </c>
      <c r="L22" s="11">
        <f t="shared" si="2"/>
        <v>0</v>
      </c>
    </row>
    <row r="23" spans="1:12" x14ac:dyDescent="0.25">
      <c r="A23" t="s">
        <v>34</v>
      </c>
      <c r="B23" t="str">
        <f>VLOOKUP($A23,GPDentist!$A$2:$B$194,2,FALSE)</f>
        <v>Blaenau Ffestiniog</v>
      </c>
      <c r="C23">
        <v>4957</v>
      </c>
      <c r="D23">
        <v>4</v>
      </c>
      <c r="E23">
        <v>476</v>
      </c>
      <c r="F23">
        <v>1</v>
      </c>
      <c r="G23">
        <v>312</v>
      </c>
      <c r="H23">
        <v>0</v>
      </c>
      <c r="I23">
        <v>0</v>
      </c>
      <c r="J23" s="11">
        <f t="shared" si="0"/>
        <v>10.413865546218487</v>
      </c>
      <c r="K23" s="11">
        <f t="shared" si="1"/>
        <v>15.887820512820513</v>
      </c>
      <c r="L23" s="11">
        <f t="shared" si="2"/>
        <v>0</v>
      </c>
    </row>
    <row r="24" spans="1:12" x14ac:dyDescent="0.25">
      <c r="A24" t="s">
        <v>150</v>
      </c>
      <c r="B24" t="str">
        <f>VLOOKUP($A24,GPDentist!$A$2:$B$194,2,FALSE)</f>
        <v>Blaenavon</v>
      </c>
      <c r="C24">
        <v>6277</v>
      </c>
      <c r="D24">
        <v>1</v>
      </c>
      <c r="E24">
        <v>507</v>
      </c>
      <c r="F24">
        <v>0</v>
      </c>
      <c r="G24">
        <v>0</v>
      </c>
      <c r="H24">
        <v>0</v>
      </c>
      <c r="I24">
        <v>0</v>
      </c>
      <c r="J24" s="11">
        <f t="shared" si="0"/>
        <v>12.380670611439843</v>
      </c>
      <c r="K24" s="11">
        <f t="shared" si="1"/>
        <v>0</v>
      </c>
      <c r="L24" s="11">
        <f t="shared" si="2"/>
        <v>0</v>
      </c>
    </row>
    <row r="25" spans="1:12" x14ac:dyDescent="0.25">
      <c r="A25" t="s">
        <v>174</v>
      </c>
      <c r="B25" t="str">
        <f>VLOOKUP($A25,GPDentist!$A$2:$B$194,2,FALSE)</f>
        <v>Blaina</v>
      </c>
      <c r="C25">
        <v>4757</v>
      </c>
      <c r="D25">
        <v>1</v>
      </c>
      <c r="E25">
        <v>311</v>
      </c>
      <c r="F25">
        <v>0</v>
      </c>
      <c r="G25">
        <v>0</v>
      </c>
      <c r="H25">
        <v>0</v>
      </c>
      <c r="I25">
        <v>0</v>
      </c>
      <c r="J25" s="11">
        <f t="shared" si="0"/>
        <v>15.295819935691318</v>
      </c>
      <c r="K25" s="11">
        <f t="shared" si="1"/>
        <v>0</v>
      </c>
      <c r="L25" s="11">
        <f t="shared" si="2"/>
        <v>0</v>
      </c>
    </row>
    <row r="26" spans="1:12" x14ac:dyDescent="0.25">
      <c r="A26" t="s">
        <v>70</v>
      </c>
      <c r="B26" t="str">
        <f>VLOOKUP($A26,GPDentist!$A$2:$B$194,2,FALSE)</f>
        <v>Brecon</v>
      </c>
      <c r="C26">
        <v>8419</v>
      </c>
      <c r="D26">
        <v>5</v>
      </c>
      <c r="E26">
        <v>798</v>
      </c>
      <c r="F26">
        <v>1</v>
      </c>
      <c r="G26">
        <v>477</v>
      </c>
      <c r="H26">
        <v>1</v>
      </c>
      <c r="I26">
        <v>104</v>
      </c>
      <c r="J26" s="11">
        <f t="shared" si="0"/>
        <v>10.550125313283209</v>
      </c>
      <c r="K26" s="11">
        <f t="shared" si="1"/>
        <v>17.649895178197063</v>
      </c>
      <c r="L26" s="11">
        <f t="shared" si="2"/>
        <v>80.95192307692308</v>
      </c>
    </row>
    <row r="27" spans="1:12" x14ac:dyDescent="0.25">
      <c r="A27" t="s">
        <v>282</v>
      </c>
      <c r="B27" t="str">
        <f>VLOOKUP($A27,GPDentist!$A$2:$B$194,2,FALSE)</f>
        <v>Bridgend</v>
      </c>
      <c r="C27">
        <v>46421</v>
      </c>
      <c r="D27">
        <v>15</v>
      </c>
      <c r="E27">
        <v>5060</v>
      </c>
      <c r="F27">
        <v>3</v>
      </c>
      <c r="G27">
        <v>3382</v>
      </c>
      <c r="H27">
        <v>1</v>
      </c>
      <c r="I27">
        <v>237</v>
      </c>
      <c r="J27" s="11">
        <f t="shared" si="0"/>
        <v>9.1741106719367593</v>
      </c>
      <c r="K27" s="11">
        <f t="shared" si="1"/>
        <v>13.725901833234772</v>
      </c>
      <c r="L27" s="11">
        <f t="shared" si="2"/>
        <v>195.86919831223628</v>
      </c>
    </row>
    <row r="28" spans="1:12" x14ac:dyDescent="0.25">
      <c r="A28" t="s">
        <v>28</v>
      </c>
      <c r="B28" t="str">
        <f>VLOOKUP($A28,GPDentist!$A$2:$B$194,2,FALSE)</f>
        <v>Broughton (Flintshire)</v>
      </c>
      <c r="C28">
        <v>6313</v>
      </c>
      <c r="D28">
        <v>1</v>
      </c>
      <c r="E28">
        <v>550</v>
      </c>
      <c r="F28">
        <v>0</v>
      </c>
      <c r="G28">
        <v>0</v>
      </c>
      <c r="H28">
        <v>0</v>
      </c>
      <c r="I28">
        <v>0</v>
      </c>
      <c r="J28" s="11">
        <f t="shared" si="0"/>
        <v>11.478181818181818</v>
      </c>
      <c r="K28" s="11">
        <f t="shared" si="1"/>
        <v>0</v>
      </c>
      <c r="L28" s="11">
        <f t="shared" si="2"/>
        <v>0</v>
      </c>
    </row>
    <row r="29" spans="1:12" x14ac:dyDescent="0.25">
      <c r="A29" t="s">
        <v>334</v>
      </c>
      <c r="B29" t="str">
        <f>VLOOKUP($A29,GPDentist!$A$2:$B$194,2,FALSE)</f>
        <v>Brynamman</v>
      </c>
      <c r="C29">
        <v>2658</v>
      </c>
      <c r="D29">
        <v>2</v>
      </c>
      <c r="E29">
        <v>405</v>
      </c>
      <c r="F29">
        <v>0</v>
      </c>
      <c r="G29">
        <v>0</v>
      </c>
      <c r="H29">
        <v>0</v>
      </c>
      <c r="I29">
        <v>0</v>
      </c>
      <c r="J29" s="11">
        <f t="shared" si="0"/>
        <v>6.5629629629629633</v>
      </c>
      <c r="K29" s="11">
        <f t="shared" si="1"/>
        <v>0</v>
      </c>
      <c r="L29" s="11">
        <f t="shared" si="2"/>
        <v>0</v>
      </c>
    </row>
    <row r="30" spans="1:12" x14ac:dyDescent="0.25">
      <c r="A30" t="s">
        <v>182</v>
      </c>
      <c r="B30" t="str">
        <f>VLOOKUP($A30,GPDentist!$A$2:$B$194,2,FALSE)</f>
        <v>Brynmawr</v>
      </c>
      <c r="C30">
        <v>5545</v>
      </c>
      <c r="D30">
        <v>3</v>
      </c>
      <c r="E30">
        <v>766</v>
      </c>
      <c r="F30">
        <v>1</v>
      </c>
      <c r="G30">
        <v>700</v>
      </c>
      <c r="H30">
        <v>0</v>
      </c>
      <c r="I30">
        <v>0</v>
      </c>
      <c r="J30" s="11">
        <f t="shared" si="0"/>
        <v>7.2389033942558747</v>
      </c>
      <c r="K30" s="11">
        <f t="shared" si="1"/>
        <v>7.9214285714285717</v>
      </c>
      <c r="L30" s="11">
        <f t="shared" si="2"/>
        <v>0</v>
      </c>
    </row>
    <row r="31" spans="1:12" x14ac:dyDescent="0.25">
      <c r="A31" t="s">
        <v>342</v>
      </c>
      <c r="B31" t="str">
        <f>VLOOKUP($A31,GPDentist!$A$2:$B$194,2,FALSE)</f>
        <v>Brynna</v>
      </c>
      <c r="C31">
        <v>8995</v>
      </c>
      <c r="D31">
        <v>3</v>
      </c>
      <c r="E31">
        <v>879</v>
      </c>
      <c r="F31">
        <v>0</v>
      </c>
      <c r="G31">
        <v>0</v>
      </c>
      <c r="H31">
        <v>0</v>
      </c>
      <c r="I31">
        <v>0</v>
      </c>
      <c r="J31" s="11">
        <f t="shared" si="0"/>
        <v>10.233219567690558</v>
      </c>
      <c r="K31" s="11">
        <f t="shared" si="1"/>
        <v>0</v>
      </c>
      <c r="L31" s="11">
        <f t="shared" si="2"/>
        <v>0</v>
      </c>
    </row>
    <row r="32" spans="1:12" x14ac:dyDescent="0.25">
      <c r="A32" t="s">
        <v>200</v>
      </c>
      <c r="B32" t="str">
        <f>VLOOKUP($A32,GPDentist!$A$2:$B$194,2,FALSE)</f>
        <v>Buckley</v>
      </c>
      <c r="C32">
        <v>20267</v>
      </c>
      <c r="D32">
        <v>4</v>
      </c>
      <c r="E32">
        <v>1684</v>
      </c>
      <c r="F32">
        <v>2</v>
      </c>
      <c r="G32">
        <v>1266</v>
      </c>
      <c r="H32">
        <v>0</v>
      </c>
      <c r="I32">
        <v>0</v>
      </c>
      <c r="J32" s="11">
        <f t="shared" si="0"/>
        <v>12.035035629453681</v>
      </c>
      <c r="K32" s="11">
        <f t="shared" si="1"/>
        <v>16.0086887835703</v>
      </c>
      <c r="L32" s="11">
        <f t="shared" si="2"/>
        <v>0</v>
      </c>
    </row>
    <row r="33" spans="1:12" x14ac:dyDescent="0.25">
      <c r="A33" t="s">
        <v>126</v>
      </c>
      <c r="B33" t="str">
        <f>VLOOKUP($A33,GPDentist!$A$2:$B$194,2,FALSE)</f>
        <v>Builth Wells</v>
      </c>
      <c r="C33">
        <v>2399</v>
      </c>
      <c r="D33">
        <v>2</v>
      </c>
      <c r="E33">
        <v>332</v>
      </c>
      <c r="F33">
        <v>1</v>
      </c>
      <c r="G33">
        <v>1024</v>
      </c>
      <c r="H33">
        <v>0</v>
      </c>
      <c r="I33">
        <v>0</v>
      </c>
      <c r="J33" s="11">
        <f t="shared" si="0"/>
        <v>7.225903614457831</v>
      </c>
      <c r="K33" s="11">
        <f t="shared" si="1"/>
        <v>2.3427734375</v>
      </c>
      <c r="L33" s="11">
        <f t="shared" si="2"/>
        <v>0</v>
      </c>
    </row>
    <row r="34" spans="1:12" x14ac:dyDescent="0.25">
      <c r="A34" t="s">
        <v>214</v>
      </c>
      <c r="B34" t="str">
        <f>VLOOKUP($A34,GPDentist!$A$2:$B$194,2,FALSE)</f>
        <v>Burry Port</v>
      </c>
      <c r="C34">
        <v>6405</v>
      </c>
      <c r="D34">
        <v>1</v>
      </c>
      <c r="E34">
        <v>206</v>
      </c>
      <c r="F34">
        <v>0</v>
      </c>
      <c r="G34">
        <v>0</v>
      </c>
      <c r="H34">
        <v>0</v>
      </c>
      <c r="I34">
        <v>0</v>
      </c>
      <c r="J34" s="11">
        <f t="shared" ref="J34:J65" si="3">IFERROR($C34/E34,0)</f>
        <v>31.092233009708739</v>
      </c>
      <c r="K34" s="11">
        <f t="shared" ref="K34:K65" si="4">IFERROR($C34/G34,0)</f>
        <v>0</v>
      </c>
      <c r="L34" s="11">
        <f t="shared" ref="L34:L65" si="5">IFERROR($C34/I34,0)</f>
        <v>0</v>
      </c>
    </row>
    <row r="35" spans="1:12" x14ac:dyDescent="0.25">
      <c r="A35" t="s">
        <v>56</v>
      </c>
      <c r="B35" t="str">
        <f>VLOOKUP($A35,GPDentist!$A$2:$B$194,2,FALSE)</f>
        <v>Caerleon</v>
      </c>
      <c r="C35">
        <v>9247</v>
      </c>
      <c r="D35">
        <v>3</v>
      </c>
      <c r="E35">
        <v>1036</v>
      </c>
      <c r="F35">
        <v>1</v>
      </c>
      <c r="G35">
        <v>1484</v>
      </c>
      <c r="H35">
        <v>0</v>
      </c>
      <c r="I35">
        <v>0</v>
      </c>
      <c r="J35" s="11">
        <f t="shared" si="3"/>
        <v>8.9256756756756754</v>
      </c>
      <c r="K35" s="11">
        <f t="shared" si="4"/>
        <v>6.2311320754716979</v>
      </c>
      <c r="L35" s="11">
        <f t="shared" si="5"/>
        <v>0</v>
      </c>
    </row>
    <row r="36" spans="1:12" x14ac:dyDescent="0.25">
      <c r="A36" t="s">
        <v>184</v>
      </c>
      <c r="B36" t="str">
        <f>VLOOKUP($A36,GPDentist!$A$2:$B$194,2,FALSE)</f>
        <v>Caernarfon</v>
      </c>
      <c r="C36">
        <v>10020</v>
      </c>
      <c r="D36">
        <v>4</v>
      </c>
      <c r="E36">
        <v>1011</v>
      </c>
      <c r="F36">
        <v>1</v>
      </c>
      <c r="G36">
        <v>837</v>
      </c>
      <c r="H36">
        <v>1</v>
      </c>
      <c r="I36">
        <v>113</v>
      </c>
      <c r="J36" s="11">
        <f t="shared" si="3"/>
        <v>9.9109792284866476</v>
      </c>
      <c r="K36" s="11">
        <f t="shared" si="4"/>
        <v>11.971326164874553</v>
      </c>
      <c r="L36" s="11">
        <f t="shared" si="5"/>
        <v>88.672566371681413</v>
      </c>
    </row>
    <row r="37" spans="1:12" x14ac:dyDescent="0.25">
      <c r="A37" t="s">
        <v>232</v>
      </c>
      <c r="B37" t="str">
        <f>VLOOKUP($A37,GPDentist!$A$2:$B$194,2,FALSE)</f>
        <v>Caerphilly</v>
      </c>
      <c r="C37">
        <v>40727</v>
      </c>
      <c r="D37">
        <v>15</v>
      </c>
      <c r="E37">
        <v>4371</v>
      </c>
      <c r="F37">
        <v>3</v>
      </c>
      <c r="G37">
        <v>2620</v>
      </c>
      <c r="H37">
        <v>0</v>
      </c>
      <c r="I37">
        <v>0</v>
      </c>
      <c r="J37" s="11">
        <f t="shared" si="3"/>
        <v>9.3175474719743772</v>
      </c>
      <c r="K37" s="11">
        <f t="shared" si="4"/>
        <v>15.544656488549618</v>
      </c>
      <c r="L37" s="11">
        <f t="shared" si="5"/>
        <v>0</v>
      </c>
    </row>
    <row r="38" spans="1:12" x14ac:dyDescent="0.25">
      <c r="A38" t="s">
        <v>284</v>
      </c>
      <c r="B38" t="str">
        <f>VLOOKUP($A38,GPDentist!$A$2:$B$194,2,FALSE)</f>
        <v>Cardiff</v>
      </c>
      <c r="C38">
        <v>350347</v>
      </c>
      <c r="D38">
        <v>94</v>
      </c>
      <c r="E38">
        <v>32680</v>
      </c>
      <c r="F38">
        <v>18</v>
      </c>
      <c r="G38">
        <v>20116</v>
      </c>
      <c r="H38">
        <v>7</v>
      </c>
      <c r="I38">
        <v>574</v>
      </c>
      <c r="J38" s="11">
        <f t="shared" si="3"/>
        <v>10.720532435740514</v>
      </c>
      <c r="K38" s="11">
        <f t="shared" si="4"/>
        <v>17.416335255517996</v>
      </c>
      <c r="L38" s="11">
        <f t="shared" si="5"/>
        <v>610.36062717770039</v>
      </c>
    </row>
    <row r="39" spans="1:12" x14ac:dyDescent="0.25">
      <c r="A39" t="s">
        <v>268</v>
      </c>
      <c r="B39" t="str">
        <f>VLOOKUP($A39,GPDentist!$A$2:$B$194,2,FALSE)</f>
        <v>Cardigan</v>
      </c>
      <c r="C39">
        <v>4203</v>
      </c>
      <c r="D39">
        <v>1</v>
      </c>
      <c r="E39">
        <v>452</v>
      </c>
      <c r="F39">
        <v>1</v>
      </c>
      <c r="G39">
        <v>617</v>
      </c>
      <c r="H39">
        <v>0</v>
      </c>
      <c r="I39">
        <v>0</v>
      </c>
      <c r="J39" s="11">
        <f t="shared" si="3"/>
        <v>9.2986725663716818</v>
      </c>
      <c r="K39" s="11">
        <f t="shared" si="4"/>
        <v>6.8119935170178278</v>
      </c>
      <c r="L39" s="11">
        <f t="shared" si="5"/>
        <v>0</v>
      </c>
    </row>
    <row r="40" spans="1:12" x14ac:dyDescent="0.25">
      <c r="A40" t="s">
        <v>142</v>
      </c>
      <c r="B40" t="str">
        <f>VLOOKUP($A40,GPDentist!$A$2:$B$194,2,FALSE)</f>
        <v>Carmarthen</v>
      </c>
      <c r="C40">
        <v>17052</v>
      </c>
      <c r="D40">
        <v>7</v>
      </c>
      <c r="E40">
        <v>1984</v>
      </c>
      <c r="F40">
        <v>2</v>
      </c>
      <c r="G40">
        <v>2303</v>
      </c>
      <c r="H40">
        <v>1</v>
      </c>
      <c r="I40">
        <v>46</v>
      </c>
      <c r="J40" s="11">
        <f t="shared" si="3"/>
        <v>8.5947580645161299</v>
      </c>
      <c r="K40" s="11">
        <f t="shared" si="4"/>
        <v>7.4042553191489358</v>
      </c>
      <c r="L40" s="11">
        <f t="shared" si="5"/>
        <v>370.69565217391306</v>
      </c>
    </row>
    <row r="41" spans="1:12" x14ac:dyDescent="0.25">
      <c r="A41" t="s">
        <v>222</v>
      </c>
      <c r="B41" t="str">
        <f>VLOOKUP($A41,GPDentist!$A$2:$B$194,2,FALSE)</f>
        <v>Cefn-mawr</v>
      </c>
      <c r="C41">
        <v>7193</v>
      </c>
      <c r="D41">
        <v>4</v>
      </c>
      <c r="E41">
        <v>768</v>
      </c>
      <c r="F41">
        <v>0</v>
      </c>
      <c r="G41">
        <v>0</v>
      </c>
      <c r="H41">
        <v>0</v>
      </c>
      <c r="I41">
        <v>0</v>
      </c>
      <c r="J41" s="11">
        <f t="shared" si="3"/>
        <v>9.3658854166666661</v>
      </c>
      <c r="K41" s="11">
        <f t="shared" si="4"/>
        <v>0</v>
      </c>
      <c r="L41" s="11">
        <f t="shared" si="5"/>
        <v>0</v>
      </c>
    </row>
    <row r="42" spans="1:12" x14ac:dyDescent="0.25">
      <c r="A42" t="s">
        <v>202</v>
      </c>
      <c r="B42" t="str">
        <f>VLOOKUP($A42,GPDentist!$A$2:$B$194,2,FALSE)</f>
        <v>Chepstow</v>
      </c>
      <c r="C42">
        <v>12451</v>
      </c>
      <c r="D42">
        <v>4</v>
      </c>
      <c r="E42">
        <v>1136</v>
      </c>
      <c r="F42">
        <v>1</v>
      </c>
      <c r="G42">
        <v>928</v>
      </c>
      <c r="H42">
        <v>0</v>
      </c>
      <c r="I42">
        <v>0</v>
      </c>
      <c r="J42" s="11">
        <f t="shared" si="3"/>
        <v>10.960387323943662</v>
      </c>
      <c r="K42" s="11">
        <f t="shared" si="4"/>
        <v>13.417025862068966</v>
      </c>
      <c r="L42" s="11">
        <f t="shared" si="5"/>
        <v>0</v>
      </c>
    </row>
    <row r="43" spans="1:12" x14ac:dyDescent="0.25">
      <c r="A43" t="s">
        <v>340</v>
      </c>
      <c r="B43" t="str">
        <f>VLOOKUP($A43,GPDentist!$A$2:$B$194,2,FALSE)</f>
        <v>Chester</v>
      </c>
      <c r="C43">
        <v>5303</v>
      </c>
      <c r="D43">
        <v>3</v>
      </c>
      <c r="E43">
        <v>421</v>
      </c>
      <c r="F43">
        <v>1</v>
      </c>
      <c r="G43">
        <v>370</v>
      </c>
      <c r="H43">
        <v>0</v>
      </c>
      <c r="I43">
        <v>0</v>
      </c>
      <c r="J43" s="11">
        <f t="shared" si="3"/>
        <v>12.596199524940618</v>
      </c>
      <c r="K43" s="11">
        <f t="shared" si="4"/>
        <v>14.332432432432432</v>
      </c>
      <c r="L43" s="11">
        <f t="shared" si="5"/>
        <v>0</v>
      </c>
    </row>
    <row r="44" spans="1:12" x14ac:dyDescent="0.25">
      <c r="A44" t="s">
        <v>12</v>
      </c>
      <c r="B44" t="str">
        <f>VLOOKUP($A44,GPDentist!$A$2:$B$194,2,FALSE)</f>
        <v>Chirk</v>
      </c>
      <c r="C44">
        <v>4439</v>
      </c>
      <c r="D44">
        <v>2</v>
      </c>
      <c r="E44">
        <v>438</v>
      </c>
      <c r="F44">
        <v>0</v>
      </c>
      <c r="G44">
        <v>0</v>
      </c>
      <c r="H44">
        <v>0</v>
      </c>
      <c r="I44">
        <v>0</v>
      </c>
      <c r="J44" s="11">
        <f t="shared" si="3"/>
        <v>10.134703196347031</v>
      </c>
      <c r="K44" s="11">
        <f t="shared" si="4"/>
        <v>0</v>
      </c>
      <c r="L44" s="11">
        <f t="shared" si="5"/>
        <v>0</v>
      </c>
    </row>
    <row r="45" spans="1:12" x14ac:dyDescent="0.25">
      <c r="A45" t="s">
        <v>248</v>
      </c>
      <c r="B45" t="str">
        <f>VLOOKUP($A45,GPDentist!$A$2:$B$194,2,FALSE)</f>
        <v>Church Village</v>
      </c>
      <c r="C45">
        <v>14244</v>
      </c>
      <c r="D45">
        <v>4</v>
      </c>
      <c r="E45">
        <v>1392</v>
      </c>
      <c r="F45">
        <v>1</v>
      </c>
      <c r="G45">
        <v>810</v>
      </c>
      <c r="H45">
        <v>1</v>
      </c>
      <c r="I45">
        <v>142</v>
      </c>
      <c r="J45" s="11">
        <f t="shared" si="3"/>
        <v>10.232758620689655</v>
      </c>
      <c r="K45" s="11">
        <f t="shared" si="4"/>
        <v>17.585185185185185</v>
      </c>
      <c r="L45" s="11">
        <f t="shared" si="5"/>
        <v>100.30985915492958</v>
      </c>
    </row>
    <row r="46" spans="1:12" x14ac:dyDescent="0.25">
      <c r="A46" t="s">
        <v>72</v>
      </c>
      <c r="B46" t="str">
        <f>VLOOKUP($A46,GPDentist!$A$2:$B$194,2,FALSE)</f>
        <v>Cil-y-coed</v>
      </c>
      <c r="C46">
        <v>12219</v>
      </c>
      <c r="D46">
        <v>5</v>
      </c>
      <c r="E46">
        <v>1031</v>
      </c>
      <c r="F46">
        <v>1</v>
      </c>
      <c r="G46">
        <v>1312</v>
      </c>
      <c r="H46">
        <v>0</v>
      </c>
      <c r="I46">
        <v>0</v>
      </c>
      <c r="J46" s="11">
        <f t="shared" si="3"/>
        <v>11.851600387972843</v>
      </c>
      <c r="K46" s="11">
        <f t="shared" si="4"/>
        <v>9.3132621951219505</v>
      </c>
      <c r="L46" s="11">
        <f t="shared" si="5"/>
        <v>0</v>
      </c>
    </row>
    <row r="47" spans="1:12" x14ac:dyDescent="0.25">
      <c r="A47" t="s">
        <v>138</v>
      </c>
      <c r="B47" t="str">
        <f>VLOOKUP($A47,GPDentist!$A$2:$B$194,2,FALSE)</f>
        <v>Coedpoeth</v>
      </c>
      <c r="C47">
        <v>6113</v>
      </c>
      <c r="D47">
        <v>3</v>
      </c>
      <c r="E47">
        <v>699</v>
      </c>
      <c r="F47">
        <v>0</v>
      </c>
      <c r="G47">
        <v>0</v>
      </c>
      <c r="H47">
        <v>0</v>
      </c>
      <c r="I47">
        <v>0</v>
      </c>
      <c r="J47" s="11">
        <f t="shared" si="3"/>
        <v>8.7453505007153076</v>
      </c>
      <c r="K47" s="11">
        <f t="shared" si="4"/>
        <v>0</v>
      </c>
      <c r="L47" s="11">
        <f t="shared" si="5"/>
        <v>0</v>
      </c>
    </row>
    <row r="48" spans="1:12" x14ac:dyDescent="0.25">
      <c r="A48" t="s">
        <v>266</v>
      </c>
      <c r="B48" t="str">
        <f>VLOOKUP($A48,GPDentist!$A$2:$B$194,2,FALSE)</f>
        <v>Colwyn Bay</v>
      </c>
      <c r="C48">
        <v>28719</v>
      </c>
      <c r="D48">
        <v>11</v>
      </c>
      <c r="E48">
        <v>2692</v>
      </c>
      <c r="F48">
        <v>2</v>
      </c>
      <c r="G48">
        <v>2324</v>
      </c>
      <c r="H48">
        <v>0</v>
      </c>
      <c r="I48">
        <v>0</v>
      </c>
      <c r="J48" s="11">
        <f t="shared" si="3"/>
        <v>10.668276374442794</v>
      </c>
      <c r="K48" s="11">
        <f t="shared" si="4"/>
        <v>12.357573149741825</v>
      </c>
      <c r="L48" s="11">
        <f t="shared" si="5"/>
        <v>0</v>
      </c>
    </row>
    <row r="49" spans="1:12" x14ac:dyDescent="0.25">
      <c r="A49" t="s">
        <v>196</v>
      </c>
      <c r="B49" t="str">
        <f>VLOOKUP($A49,GPDentist!$A$2:$B$194,2,FALSE)</f>
        <v>Connah's Quay</v>
      </c>
      <c r="C49">
        <v>16843</v>
      </c>
      <c r="D49">
        <v>4</v>
      </c>
      <c r="E49">
        <v>1498</v>
      </c>
      <c r="F49">
        <v>1</v>
      </c>
      <c r="G49">
        <v>1028</v>
      </c>
      <c r="H49">
        <v>0</v>
      </c>
      <c r="I49">
        <v>0</v>
      </c>
      <c r="J49" s="11">
        <f t="shared" si="3"/>
        <v>11.243658210947931</v>
      </c>
      <c r="K49" s="11">
        <f t="shared" si="4"/>
        <v>16.384241245136188</v>
      </c>
      <c r="L49" s="11">
        <f t="shared" si="5"/>
        <v>0</v>
      </c>
    </row>
    <row r="50" spans="1:12" x14ac:dyDescent="0.25">
      <c r="A50" t="s">
        <v>22</v>
      </c>
      <c r="B50" t="str">
        <f>VLOOKUP($A50,GPDentist!$A$2:$B$194,2,FALSE)</f>
        <v>Conwy</v>
      </c>
      <c r="C50">
        <v>5057</v>
      </c>
      <c r="D50">
        <v>1</v>
      </c>
      <c r="E50">
        <v>344</v>
      </c>
      <c r="F50">
        <v>1</v>
      </c>
      <c r="G50">
        <v>764</v>
      </c>
      <c r="H50">
        <v>0</v>
      </c>
      <c r="I50">
        <v>0</v>
      </c>
      <c r="J50" s="11">
        <f t="shared" si="3"/>
        <v>14.700581395348838</v>
      </c>
      <c r="K50" s="11">
        <f t="shared" si="4"/>
        <v>6.6191099476439792</v>
      </c>
      <c r="L50" s="11">
        <f t="shared" si="5"/>
        <v>0</v>
      </c>
    </row>
    <row r="51" spans="1:12" x14ac:dyDescent="0.25">
      <c r="A51" t="s">
        <v>116</v>
      </c>
      <c r="B51" t="str">
        <f>VLOOKUP($A51,GPDentist!$A$2:$B$194,2,FALSE)</f>
        <v>Cowbridge</v>
      </c>
      <c r="C51">
        <v>4773</v>
      </c>
      <c r="D51">
        <v>3</v>
      </c>
      <c r="E51">
        <v>588</v>
      </c>
      <c r="F51">
        <v>1</v>
      </c>
      <c r="G51">
        <v>1515</v>
      </c>
      <c r="H51">
        <v>0</v>
      </c>
      <c r="I51">
        <v>0</v>
      </c>
      <c r="J51" s="11">
        <f t="shared" si="3"/>
        <v>8.1173469387755102</v>
      </c>
      <c r="K51" s="11">
        <f t="shared" si="4"/>
        <v>3.1504950495049506</v>
      </c>
      <c r="L51" s="11">
        <f t="shared" si="5"/>
        <v>0</v>
      </c>
    </row>
    <row r="52" spans="1:12" x14ac:dyDescent="0.25">
      <c r="A52" t="s">
        <v>376</v>
      </c>
      <c r="B52" t="str">
        <f>VLOOKUP($A52,GPDentist!$A$2:$B$194,2,FALSE)</f>
        <v>Creigiau</v>
      </c>
      <c r="C52">
        <v>2574</v>
      </c>
      <c r="D52">
        <v>1</v>
      </c>
      <c r="E52">
        <v>421</v>
      </c>
      <c r="F52">
        <v>0</v>
      </c>
      <c r="G52">
        <v>0</v>
      </c>
      <c r="H52">
        <v>0</v>
      </c>
      <c r="I52">
        <v>0</v>
      </c>
      <c r="J52" s="11">
        <f t="shared" si="3"/>
        <v>6.1140142517814731</v>
      </c>
      <c r="K52" s="11">
        <f t="shared" si="4"/>
        <v>0</v>
      </c>
      <c r="L52" s="11">
        <f t="shared" si="5"/>
        <v>0</v>
      </c>
    </row>
    <row r="53" spans="1:12" x14ac:dyDescent="0.25">
      <c r="A53" t="s">
        <v>74</v>
      </c>
      <c r="B53" t="str">
        <f>VLOOKUP($A53,GPDentist!$A$2:$B$194,2,FALSE)</f>
        <v>Crickhowell</v>
      </c>
      <c r="C53">
        <v>2106</v>
      </c>
      <c r="D53">
        <v>1</v>
      </c>
      <c r="E53">
        <v>204</v>
      </c>
      <c r="F53">
        <v>1</v>
      </c>
      <c r="G53">
        <v>871</v>
      </c>
      <c r="H53">
        <v>0</v>
      </c>
      <c r="I53">
        <v>0</v>
      </c>
      <c r="J53" s="11">
        <f t="shared" si="3"/>
        <v>10.323529411764707</v>
      </c>
      <c r="K53" s="11">
        <f t="shared" si="4"/>
        <v>2.4179104477611939</v>
      </c>
      <c r="L53" s="11">
        <f t="shared" si="5"/>
        <v>0</v>
      </c>
    </row>
    <row r="54" spans="1:12" x14ac:dyDescent="0.25">
      <c r="A54" t="s">
        <v>58</v>
      </c>
      <c r="B54" t="str">
        <f>VLOOKUP($A54,GPDentist!$A$2:$B$194,2,FALSE)</f>
        <v>Cwm</v>
      </c>
      <c r="C54">
        <v>2671</v>
      </c>
      <c r="D54">
        <v>1</v>
      </c>
      <c r="E54">
        <v>232</v>
      </c>
      <c r="F54">
        <v>0</v>
      </c>
      <c r="G54">
        <v>0</v>
      </c>
      <c r="H54">
        <v>0</v>
      </c>
      <c r="I54">
        <v>0</v>
      </c>
      <c r="J54" s="11">
        <f t="shared" si="3"/>
        <v>11.512931034482758</v>
      </c>
      <c r="K54" s="11">
        <f t="shared" si="4"/>
        <v>0</v>
      </c>
      <c r="L54" s="11">
        <f t="shared" si="5"/>
        <v>0</v>
      </c>
    </row>
    <row r="55" spans="1:12" x14ac:dyDescent="0.25">
      <c r="A55" t="s">
        <v>68</v>
      </c>
      <c r="B55" t="str">
        <f>VLOOKUP($A55,GPDentist!$A$2:$B$194,2,FALSE)</f>
        <v>Cwmavon</v>
      </c>
      <c r="C55">
        <v>5214</v>
      </c>
      <c r="D55">
        <v>1</v>
      </c>
      <c r="E55">
        <v>421</v>
      </c>
      <c r="F55">
        <v>0</v>
      </c>
      <c r="G55">
        <v>0</v>
      </c>
      <c r="H55">
        <v>0</v>
      </c>
      <c r="I55">
        <v>0</v>
      </c>
      <c r="J55" s="11">
        <f t="shared" si="3"/>
        <v>12.38479809976247</v>
      </c>
      <c r="K55" s="11">
        <f t="shared" si="4"/>
        <v>0</v>
      </c>
      <c r="L55" s="11">
        <f t="shared" si="5"/>
        <v>0</v>
      </c>
    </row>
    <row r="56" spans="1:12" x14ac:dyDescent="0.25">
      <c r="A56" t="s">
        <v>298</v>
      </c>
      <c r="B56" t="str">
        <f>VLOOKUP($A56,GPDentist!$A$2:$B$194,2,FALSE)</f>
        <v>Cwmbran</v>
      </c>
      <c r="C56">
        <v>47272</v>
      </c>
      <c r="D56">
        <v>14</v>
      </c>
      <c r="E56">
        <v>4628</v>
      </c>
      <c r="F56">
        <v>2</v>
      </c>
      <c r="G56">
        <v>2691</v>
      </c>
      <c r="H56">
        <v>1</v>
      </c>
      <c r="I56">
        <v>113</v>
      </c>
      <c r="J56" s="11">
        <f t="shared" si="3"/>
        <v>10.214347450302506</v>
      </c>
      <c r="K56" s="11">
        <f t="shared" si="4"/>
        <v>17.566703827573392</v>
      </c>
      <c r="L56" s="11">
        <f t="shared" si="5"/>
        <v>418.33628318584073</v>
      </c>
    </row>
    <row r="57" spans="1:12" x14ac:dyDescent="0.25">
      <c r="A57" t="s">
        <v>390</v>
      </c>
      <c r="B57" t="str">
        <f>VLOOKUP($A57,GPDentist!$A$2:$B$194,2,FALSE)</f>
        <v>Deeside Industrial Park</v>
      </c>
      <c r="C57">
        <v>1544</v>
      </c>
      <c r="D57">
        <v>1</v>
      </c>
      <c r="E57">
        <v>216</v>
      </c>
      <c r="F57">
        <v>0</v>
      </c>
      <c r="G57">
        <v>0</v>
      </c>
      <c r="H57">
        <v>0</v>
      </c>
      <c r="I57">
        <v>0</v>
      </c>
      <c r="J57" s="11">
        <f t="shared" si="3"/>
        <v>7.1481481481481479</v>
      </c>
      <c r="K57" s="11">
        <f t="shared" si="4"/>
        <v>0</v>
      </c>
      <c r="L57" s="11">
        <f t="shared" si="5"/>
        <v>0</v>
      </c>
    </row>
    <row r="58" spans="1:12" x14ac:dyDescent="0.25">
      <c r="A58" t="s">
        <v>62</v>
      </c>
      <c r="B58" t="str">
        <f>VLOOKUP($A58,GPDentist!$A$2:$B$194,2,FALSE)</f>
        <v>Denbigh</v>
      </c>
      <c r="C58">
        <v>8100</v>
      </c>
      <c r="D58">
        <v>4</v>
      </c>
      <c r="E58">
        <v>884</v>
      </c>
      <c r="F58">
        <v>2</v>
      </c>
      <c r="G58">
        <v>962</v>
      </c>
      <c r="H58">
        <v>1</v>
      </c>
      <c r="I58">
        <v>140</v>
      </c>
      <c r="J58" s="11">
        <f t="shared" si="3"/>
        <v>9.1628959276018094</v>
      </c>
      <c r="K58" s="11">
        <f t="shared" si="4"/>
        <v>8.4199584199584194</v>
      </c>
      <c r="L58" s="11">
        <f t="shared" si="5"/>
        <v>57.857142857142854</v>
      </c>
    </row>
    <row r="59" spans="1:12" x14ac:dyDescent="0.25">
      <c r="A59" t="s">
        <v>218</v>
      </c>
      <c r="B59" t="str">
        <f>VLOOKUP($A59,GPDentist!$A$2:$B$194,2,FALSE)</f>
        <v>Dinas Powis</v>
      </c>
      <c r="C59">
        <v>7959</v>
      </c>
      <c r="D59">
        <v>3</v>
      </c>
      <c r="E59">
        <v>928</v>
      </c>
      <c r="F59">
        <v>1</v>
      </c>
      <c r="G59">
        <v>785</v>
      </c>
      <c r="H59">
        <v>0</v>
      </c>
      <c r="I59">
        <v>0</v>
      </c>
      <c r="J59" s="11">
        <f t="shared" si="3"/>
        <v>8.5765086206896548</v>
      </c>
      <c r="K59" s="11">
        <f t="shared" si="4"/>
        <v>10.138853503184713</v>
      </c>
      <c r="L59" s="11">
        <f t="shared" si="5"/>
        <v>0</v>
      </c>
    </row>
    <row r="60" spans="1:12" x14ac:dyDescent="0.25">
      <c r="A60" t="s">
        <v>134</v>
      </c>
      <c r="B60" t="str">
        <f>VLOOKUP($A60,GPDentist!$A$2:$B$194,2,FALSE)</f>
        <v>Dolgellau</v>
      </c>
      <c r="C60">
        <v>2717</v>
      </c>
      <c r="D60">
        <v>0</v>
      </c>
      <c r="E60">
        <v>0</v>
      </c>
      <c r="F60">
        <v>1</v>
      </c>
      <c r="G60">
        <v>615</v>
      </c>
      <c r="H60">
        <v>0</v>
      </c>
      <c r="I60">
        <v>0</v>
      </c>
      <c r="J60" s="11">
        <f t="shared" si="3"/>
        <v>0</v>
      </c>
      <c r="K60" s="11">
        <f t="shared" si="4"/>
        <v>4.4178861788617887</v>
      </c>
      <c r="L60" s="11">
        <f t="shared" si="5"/>
        <v>0</v>
      </c>
    </row>
    <row r="61" spans="1:12" x14ac:dyDescent="0.25">
      <c r="A61" t="s">
        <v>384</v>
      </c>
      <c r="B61" t="str">
        <f>VLOOKUP($A61,GPDentist!$A$2:$B$194,2,FALSE)</f>
        <v>Dyserth</v>
      </c>
      <c r="C61">
        <v>2830</v>
      </c>
      <c r="D61">
        <v>1</v>
      </c>
      <c r="E61">
        <v>216</v>
      </c>
      <c r="F61">
        <v>0</v>
      </c>
      <c r="G61">
        <v>0</v>
      </c>
      <c r="H61">
        <v>0</v>
      </c>
      <c r="I61">
        <v>0</v>
      </c>
      <c r="J61" s="11">
        <f t="shared" si="3"/>
        <v>13.101851851851851</v>
      </c>
      <c r="K61" s="11">
        <f t="shared" si="4"/>
        <v>0</v>
      </c>
      <c r="L61" s="11">
        <f t="shared" si="5"/>
        <v>0</v>
      </c>
    </row>
    <row r="62" spans="1:12" x14ac:dyDescent="0.25">
      <c r="A62" t="s">
        <v>296</v>
      </c>
      <c r="B62" t="str">
        <f>VLOOKUP($A62,GPDentist!$A$2:$B$194,2,FALSE)</f>
        <v>Ebbw Vale</v>
      </c>
      <c r="C62">
        <v>17367</v>
      </c>
      <c r="D62">
        <v>5</v>
      </c>
      <c r="E62">
        <v>1451</v>
      </c>
      <c r="F62">
        <v>1</v>
      </c>
      <c r="G62">
        <v>1252</v>
      </c>
      <c r="H62">
        <v>1</v>
      </c>
      <c r="I62">
        <v>56</v>
      </c>
      <c r="J62" s="11">
        <f t="shared" si="3"/>
        <v>11.968986905582357</v>
      </c>
      <c r="K62" s="11">
        <f t="shared" si="4"/>
        <v>13.871405750798722</v>
      </c>
      <c r="L62" s="11">
        <f t="shared" si="5"/>
        <v>310.125</v>
      </c>
    </row>
    <row r="63" spans="1:12" x14ac:dyDescent="0.25">
      <c r="A63" t="s">
        <v>92</v>
      </c>
      <c r="B63" t="str">
        <f>VLOOKUP($A63,GPDentist!$A$2:$B$194,2,FALSE)</f>
        <v>Ferndale</v>
      </c>
      <c r="C63">
        <v>7231</v>
      </c>
      <c r="D63">
        <v>3</v>
      </c>
      <c r="E63">
        <v>825</v>
      </c>
      <c r="F63">
        <v>1</v>
      </c>
      <c r="G63">
        <v>579</v>
      </c>
      <c r="H63">
        <v>0</v>
      </c>
      <c r="I63">
        <v>0</v>
      </c>
      <c r="J63" s="11">
        <f t="shared" si="3"/>
        <v>8.7648484848484856</v>
      </c>
      <c r="K63" s="11">
        <f t="shared" si="4"/>
        <v>12.488773747841105</v>
      </c>
      <c r="L63" s="11">
        <f t="shared" si="5"/>
        <v>0</v>
      </c>
    </row>
    <row r="64" spans="1:12" x14ac:dyDescent="0.25">
      <c r="A64" t="s">
        <v>20</v>
      </c>
      <c r="B64" t="str">
        <f>VLOOKUP($A64,GPDentist!$A$2:$B$194,2,FALSE)</f>
        <v>Fishguard</v>
      </c>
      <c r="C64">
        <v>3413</v>
      </c>
      <c r="D64">
        <v>2</v>
      </c>
      <c r="E64">
        <v>391</v>
      </c>
      <c r="F64">
        <v>1</v>
      </c>
      <c r="G64">
        <v>475</v>
      </c>
      <c r="H64">
        <v>0</v>
      </c>
      <c r="I64">
        <v>0</v>
      </c>
      <c r="J64" s="11">
        <f t="shared" si="3"/>
        <v>8.7289002557544766</v>
      </c>
      <c r="K64" s="11">
        <f t="shared" si="4"/>
        <v>7.1852631578947372</v>
      </c>
      <c r="L64" s="11">
        <f t="shared" si="5"/>
        <v>0</v>
      </c>
    </row>
    <row r="65" spans="1:12" x14ac:dyDescent="0.25">
      <c r="A65" t="s">
        <v>302</v>
      </c>
      <c r="B65" t="str">
        <f>VLOOKUP($A65,GPDentist!$A$2:$B$194,2,FALSE)</f>
        <v>Flint</v>
      </c>
      <c r="C65">
        <v>14685</v>
      </c>
      <c r="D65">
        <v>5</v>
      </c>
      <c r="E65">
        <v>1549</v>
      </c>
      <c r="F65">
        <v>2</v>
      </c>
      <c r="G65">
        <v>1512</v>
      </c>
      <c r="H65">
        <v>2</v>
      </c>
      <c r="I65">
        <v>209</v>
      </c>
      <c r="J65" s="11">
        <f t="shared" si="3"/>
        <v>9.4803098773402201</v>
      </c>
      <c r="K65" s="11">
        <f t="shared" si="4"/>
        <v>9.712301587301587</v>
      </c>
      <c r="L65" s="11">
        <f t="shared" si="5"/>
        <v>70.263157894736835</v>
      </c>
    </row>
    <row r="66" spans="1:12" x14ac:dyDescent="0.25">
      <c r="A66" t="s">
        <v>316</v>
      </c>
      <c r="B66" t="str">
        <f>VLOOKUP($A66,GPDentist!$A$2:$B$194,2,FALSE)</f>
        <v>Gilwern</v>
      </c>
      <c r="C66">
        <v>2645</v>
      </c>
      <c r="D66">
        <v>1</v>
      </c>
      <c r="E66">
        <v>206</v>
      </c>
      <c r="F66">
        <v>0</v>
      </c>
      <c r="G66">
        <v>0</v>
      </c>
      <c r="H66">
        <v>0</v>
      </c>
      <c r="I66">
        <v>0</v>
      </c>
      <c r="J66" s="11">
        <f t="shared" ref="J66:J97" si="6">IFERROR($C66/E66,0)</f>
        <v>12.839805825242719</v>
      </c>
      <c r="K66" s="11">
        <f t="shared" ref="K66:K97" si="7">IFERROR($C66/G66,0)</f>
        <v>0</v>
      </c>
      <c r="L66" s="11">
        <f t="shared" ref="L66:L97" si="8">IFERROR($C66/I66,0)</f>
        <v>0</v>
      </c>
    </row>
    <row r="67" spans="1:12" x14ac:dyDescent="0.25">
      <c r="A67" t="s">
        <v>320</v>
      </c>
      <c r="B67" t="str">
        <f>VLOOKUP($A67,GPDentist!$A$2:$B$194,2,FALSE)</f>
        <v>Glanaman</v>
      </c>
      <c r="C67">
        <v>4543</v>
      </c>
      <c r="D67">
        <v>1</v>
      </c>
      <c r="E67">
        <v>359</v>
      </c>
      <c r="F67">
        <v>0</v>
      </c>
      <c r="G67">
        <v>0</v>
      </c>
      <c r="H67">
        <v>0</v>
      </c>
      <c r="I67">
        <v>0</v>
      </c>
      <c r="J67" s="11">
        <f t="shared" si="6"/>
        <v>12.654596100278551</v>
      </c>
      <c r="K67" s="11">
        <f t="shared" si="7"/>
        <v>0</v>
      </c>
      <c r="L67" s="11">
        <f t="shared" si="8"/>
        <v>0</v>
      </c>
    </row>
    <row r="68" spans="1:12" x14ac:dyDescent="0.25">
      <c r="A68" t="s">
        <v>354</v>
      </c>
      <c r="B68" t="str">
        <f>VLOOKUP($A68,GPDentist!$A$2:$B$194,2,FALSE)</f>
        <v>Glyncoch</v>
      </c>
      <c r="C68">
        <v>4139</v>
      </c>
      <c r="D68">
        <v>2</v>
      </c>
      <c r="E68">
        <v>290</v>
      </c>
      <c r="F68">
        <v>0</v>
      </c>
      <c r="G68">
        <v>0</v>
      </c>
      <c r="H68">
        <v>0</v>
      </c>
      <c r="I68">
        <v>0</v>
      </c>
      <c r="J68" s="11">
        <f t="shared" si="6"/>
        <v>14.272413793103448</v>
      </c>
      <c r="K68" s="11">
        <f t="shared" si="7"/>
        <v>0</v>
      </c>
      <c r="L68" s="11">
        <f t="shared" si="8"/>
        <v>0</v>
      </c>
    </row>
    <row r="69" spans="1:12" x14ac:dyDescent="0.25">
      <c r="A69" t="s">
        <v>172</v>
      </c>
      <c r="B69" t="str">
        <f>VLOOKUP($A69,GPDentist!$A$2:$B$194,2,FALSE)</f>
        <v>Glyn-neath</v>
      </c>
      <c r="C69">
        <v>3304</v>
      </c>
      <c r="D69">
        <v>2</v>
      </c>
      <c r="E69">
        <v>353</v>
      </c>
      <c r="F69">
        <v>0</v>
      </c>
      <c r="G69">
        <v>0</v>
      </c>
      <c r="H69">
        <v>0</v>
      </c>
      <c r="I69">
        <v>0</v>
      </c>
      <c r="J69" s="11">
        <f t="shared" si="6"/>
        <v>9.359773371104815</v>
      </c>
      <c r="K69" s="11">
        <f t="shared" si="7"/>
        <v>0</v>
      </c>
      <c r="L69" s="11">
        <f t="shared" si="8"/>
        <v>0</v>
      </c>
    </row>
    <row r="70" spans="1:12" x14ac:dyDescent="0.25">
      <c r="A70" t="s">
        <v>234</v>
      </c>
      <c r="B70" t="str">
        <f>VLOOKUP($A70,GPDentist!$A$2:$B$194,2,FALSE)</f>
        <v>Gorseinon</v>
      </c>
      <c r="C70">
        <v>16504</v>
      </c>
      <c r="D70">
        <v>5</v>
      </c>
      <c r="E70">
        <v>1861</v>
      </c>
      <c r="F70">
        <v>1</v>
      </c>
      <c r="G70">
        <v>860</v>
      </c>
      <c r="H70">
        <v>0</v>
      </c>
      <c r="I70">
        <v>0</v>
      </c>
      <c r="J70" s="11">
        <f t="shared" si="6"/>
        <v>8.8683503492745839</v>
      </c>
      <c r="K70" s="11">
        <f t="shared" si="7"/>
        <v>19.190697674418605</v>
      </c>
      <c r="L70" s="11">
        <f t="shared" si="8"/>
        <v>0</v>
      </c>
    </row>
    <row r="71" spans="1:12" x14ac:dyDescent="0.25">
      <c r="A71" t="s">
        <v>194</v>
      </c>
      <c r="B71" t="str">
        <f>VLOOKUP($A71,GPDentist!$A$2:$B$194,2,FALSE)</f>
        <v>Gowerton</v>
      </c>
      <c r="C71">
        <v>8327</v>
      </c>
      <c r="D71">
        <v>3</v>
      </c>
      <c r="E71">
        <v>952</v>
      </c>
      <c r="F71">
        <v>2</v>
      </c>
      <c r="G71">
        <v>2036</v>
      </c>
      <c r="H71">
        <v>0</v>
      </c>
      <c r="I71">
        <v>0</v>
      </c>
      <c r="J71" s="11">
        <f t="shared" si="6"/>
        <v>8.7468487394957979</v>
      </c>
      <c r="K71" s="11">
        <f t="shared" si="7"/>
        <v>4.0898821218074657</v>
      </c>
      <c r="L71" s="11">
        <f t="shared" si="8"/>
        <v>0</v>
      </c>
    </row>
    <row r="72" spans="1:12" x14ac:dyDescent="0.25">
      <c r="A72" t="s">
        <v>24</v>
      </c>
      <c r="B72" t="str">
        <f>VLOOKUP($A72,GPDentist!$A$2:$B$194,2,FALSE)</f>
        <v>Gresford</v>
      </c>
      <c r="C72">
        <v>4913</v>
      </c>
      <c r="D72">
        <v>2</v>
      </c>
      <c r="E72">
        <v>537</v>
      </c>
      <c r="F72">
        <v>0</v>
      </c>
      <c r="G72">
        <v>0</v>
      </c>
      <c r="H72">
        <v>0</v>
      </c>
      <c r="I72">
        <v>0</v>
      </c>
      <c r="J72" s="11">
        <f t="shared" si="6"/>
        <v>9.1489757914338927</v>
      </c>
      <c r="K72" s="11">
        <f t="shared" si="7"/>
        <v>0</v>
      </c>
      <c r="L72" s="11">
        <f t="shared" si="8"/>
        <v>0</v>
      </c>
    </row>
    <row r="73" spans="1:12" x14ac:dyDescent="0.25">
      <c r="A73" t="s">
        <v>180</v>
      </c>
      <c r="B73" t="str">
        <f>VLOOKUP($A73,GPDentist!$A$2:$B$194,2,FALSE)</f>
        <v>Gwaun-Cae-Gurwen</v>
      </c>
      <c r="C73">
        <v>2919</v>
      </c>
      <c r="D73">
        <v>1</v>
      </c>
      <c r="E73">
        <v>179</v>
      </c>
      <c r="F73">
        <v>0</v>
      </c>
      <c r="G73">
        <v>0</v>
      </c>
      <c r="H73">
        <v>0</v>
      </c>
      <c r="I73">
        <v>0</v>
      </c>
      <c r="J73" s="11">
        <f t="shared" si="6"/>
        <v>16.307262569832403</v>
      </c>
      <c r="K73" s="11">
        <f t="shared" si="7"/>
        <v>0</v>
      </c>
      <c r="L73" s="11">
        <f t="shared" si="8"/>
        <v>0</v>
      </c>
    </row>
    <row r="74" spans="1:12" x14ac:dyDescent="0.25">
      <c r="A74" t="s">
        <v>144</v>
      </c>
      <c r="B74" t="str">
        <f>VLOOKUP($A74,GPDentist!$A$2:$B$194,2,FALSE)</f>
        <v>Haverfordwest</v>
      </c>
      <c r="C74">
        <v>14151</v>
      </c>
      <c r="D74">
        <v>5</v>
      </c>
      <c r="E74">
        <v>1569</v>
      </c>
      <c r="F74">
        <v>2</v>
      </c>
      <c r="G74">
        <v>2117</v>
      </c>
      <c r="H74">
        <v>1</v>
      </c>
      <c r="I74">
        <v>155</v>
      </c>
      <c r="J74" s="11">
        <f t="shared" si="6"/>
        <v>9.0191204588910132</v>
      </c>
      <c r="K74" s="11">
        <f t="shared" si="7"/>
        <v>6.6844591402928675</v>
      </c>
      <c r="L74" s="11">
        <f t="shared" si="8"/>
        <v>91.296774193548387</v>
      </c>
    </row>
    <row r="75" spans="1:12" x14ac:dyDescent="0.25">
      <c r="A75" t="s">
        <v>374</v>
      </c>
      <c r="B75" t="str">
        <f>VLOOKUP($A75,GPDentist!$A$2:$B$194,2,FALSE)</f>
        <v>Hendreforgan</v>
      </c>
      <c r="C75">
        <v>1788</v>
      </c>
      <c r="D75">
        <v>1</v>
      </c>
      <c r="E75">
        <v>208</v>
      </c>
      <c r="F75">
        <v>0</v>
      </c>
      <c r="G75">
        <v>0</v>
      </c>
      <c r="H75">
        <v>0</v>
      </c>
      <c r="I75">
        <v>0</v>
      </c>
      <c r="J75" s="11">
        <f t="shared" si="6"/>
        <v>8.5961538461538467</v>
      </c>
      <c r="K75" s="11">
        <f t="shared" si="7"/>
        <v>0</v>
      </c>
      <c r="L75" s="11">
        <f t="shared" si="8"/>
        <v>0</v>
      </c>
    </row>
    <row r="76" spans="1:12" x14ac:dyDescent="0.25">
      <c r="A76" t="s">
        <v>120</v>
      </c>
      <c r="B76" t="str">
        <f>VLOOKUP($A76,GPDentist!$A$2:$B$194,2,FALSE)</f>
        <v>Hirwaun</v>
      </c>
      <c r="C76">
        <v>7458</v>
      </c>
      <c r="D76">
        <v>2</v>
      </c>
      <c r="E76">
        <v>445</v>
      </c>
      <c r="F76">
        <v>1</v>
      </c>
      <c r="G76">
        <v>971</v>
      </c>
      <c r="H76">
        <v>0</v>
      </c>
      <c r="I76">
        <v>0</v>
      </c>
      <c r="J76" s="11">
        <f t="shared" si="6"/>
        <v>16.759550561797752</v>
      </c>
      <c r="K76" s="11">
        <f t="shared" si="7"/>
        <v>7.6807415036045317</v>
      </c>
      <c r="L76" s="11">
        <f t="shared" si="8"/>
        <v>0</v>
      </c>
    </row>
    <row r="77" spans="1:12" x14ac:dyDescent="0.25">
      <c r="A77" t="s">
        <v>112</v>
      </c>
      <c r="B77" t="str">
        <f>VLOOKUP($A77,GPDentist!$A$2:$B$194,2,FALSE)</f>
        <v>Holyhead</v>
      </c>
      <c r="C77">
        <v>11715</v>
      </c>
      <c r="D77">
        <v>5</v>
      </c>
      <c r="E77">
        <v>1308</v>
      </c>
      <c r="F77">
        <v>1</v>
      </c>
      <c r="G77">
        <v>818</v>
      </c>
      <c r="H77">
        <v>0</v>
      </c>
      <c r="I77">
        <v>0</v>
      </c>
      <c r="J77" s="11">
        <f t="shared" si="6"/>
        <v>8.9564220183486238</v>
      </c>
      <c r="K77" s="11">
        <f t="shared" si="7"/>
        <v>14.321515892420537</v>
      </c>
      <c r="L77" s="11">
        <f t="shared" si="8"/>
        <v>0</v>
      </c>
    </row>
    <row r="78" spans="1:12" x14ac:dyDescent="0.25">
      <c r="A78" t="s">
        <v>288</v>
      </c>
      <c r="B78" t="str">
        <f>VLOOKUP($A78,GPDentist!$A$2:$B$194,2,FALSE)</f>
        <v>Holywell</v>
      </c>
      <c r="C78">
        <v>11429</v>
      </c>
      <c r="D78">
        <v>6</v>
      </c>
      <c r="E78">
        <v>1225</v>
      </c>
      <c r="F78">
        <v>1</v>
      </c>
      <c r="G78">
        <v>441</v>
      </c>
      <c r="H78">
        <v>0</v>
      </c>
      <c r="I78">
        <v>0</v>
      </c>
      <c r="J78" s="11">
        <f t="shared" si="6"/>
        <v>9.3297959183673473</v>
      </c>
      <c r="K78" s="11">
        <f t="shared" si="7"/>
        <v>25.916099773242632</v>
      </c>
      <c r="L78" s="11">
        <f t="shared" si="8"/>
        <v>0</v>
      </c>
    </row>
    <row r="79" spans="1:12" x14ac:dyDescent="0.25">
      <c r="A79" t="s">
        <v>176</v>
      </c>
      <c r="B79" t="str">
        <f>VLOOKUP($A79,GPDentist!$A$2:$B$194,2,FALSE)</f>
        <v>Hope</v>
      </c>
      <c r="C79">
        <v>4360</v>
      </c>
      <c r="D79">
        <v>2</v>
      </c>
      <c r="E79">
        <v>452</v>
      </c>
      <c r="F79">
        <v>1</v>
      </c>
      <c r="G79">
        <v>1351</v>
      </c>
      <c r="H79">
        <v>0</v>
      </c>
      <c r="I79">
        <v>0</v>
      </c>
      <c r="J79" s="11">
        <f t="shared" si="6"/>
        <v>9.6460176991150437</v>
      </c>
      <c r="K79" s="11">
        <f t="shared" si="7"/>
        <v>3.2272390821613621</v>
      </c>
      <c r="L79" s="11">
        <f t="shared" si="8"/>
        <v>0</v>
      </c>
    </row>
    <row r="80" spans="1:12" x14ac:dyDescent="0.25">
      <c r="A80" t="s">
        <v>76</v>
      </c>
      <c r="B80" t="str">
        <f>VLOOKUP($A80,GPDentist!$A$2:$B$194,2,FALSE)</f>
        <v>Kidwelly</v>
      </c>
      <c r="C80">
        <v>3656</v>
      </c>
      <c r="D80">
        <v>3</v>
      </c>
      <c r="E80">
        <v>415</v>
      </c>
      <c r="F80">
        <v>0</v>
      </c>
      <c r="G80">
        <v>0</v>
      </c>
      <c r="H80">
        <v>0</v>
      </c>
      <c r="I80">
        <v>0</v>
      </c>
      <c r="J80" s="11">
        <f t="shared" si="6"/>
        <v>8.8096385542168676</v>
      </c>
      <c r="K80" s="11">
        <f t="shared" si="7"/>
        <v>0</v>
      </c>
      <c r="L80" s="11">
        <f t="shared" si="8"/>
        <v>0</v>
      </c>
    </row>
    <row r="81" spans="1:12" x14ac:dyDescent="0.25">
      <c r="A81" t="s">
        <v>160</v>
      </c>
      <c r="B81" t="str">
        <f>VLOOKUP($A81,GPDentist!$A$2:$B$194,2,FALSE)</f>
        <v>Kinmel Bay</v>
      </c>
      <c r="C81">
        <v>9829</v>
      </c>
      <c r="D81">
        <v>2</v>
      </c>
      <c r="E81">
        <v>459</v>
      </c>
      <c r="F81">
        <v>0</v>
      </c>
      <c r="G81">
        <v>0</v>
      </c>
      <c r="H81">
        <v>0</v>
      </c>
      <c r="I81">
        <v>0</v>
      </c>
      <c r="J81" s="11">
        <f t="shared" si="6"/>
        <v>21.413943355119827</v>
      </c>
      <c r="K81" s="11">
        <f t="shared" si="7"/>
        <v>0</v>
      </c>
      <c r="L81" s="11">
        <f t="shared" si="8"/>
        <v>0</v>
      </c>
    </row>
    <row r="82" spans="1:12" x14ac:dyDescent="0.25">
      <c r="A82" t="s">
        <v>10</v>
      </c>
      <c r="B82" t="str">
        <f>VLOOKUP($A82,GPDentist!$A$2:$B$194,2,FALSE)</f>
        <v>Knighton (Powys)</v>
      </c>
      <c r="C82">
        <v>2930</v>
      </c>
      <c r="D82">
        <v>1</v>
      </c>
      <c r="E82">
        <v>226</v>
      </c>
      <c r="F82">
        <v>0</v>
      </c>
      <c r="G82">
        <v>0</v>
      </c>
      <c r="H82">
        <v>0</v>
      </c>
      <c r="I82">
        <v>0</v>
      </c>
      <c r="J82" s="11">
        <f>IFERROR($C82/E82,0)</f>
        <v>12.964601769911505</v>
      </c>
      <c r="K82" s="11">
        <f t="shared" si="7"/>
        <v>0</v>
      </c>
      <c r="L82" s="11">
        <f t="shared" si="8"/>
        <v>0</v>
      </c>
    </row>
    <row r="83" spans="1:12" x14ac:dyDescent="0.25">
      <c r="A83" t="s">
        <v>32</v>
      </c>
      <c r="B83" t="str">
        <f>VLOOKUP($A83,GPDentist!$A$2:$B$194,2,FALSE)</f>
        <v>Lampeter</v>
      </c>
      <c r="C83">
        <v>2934</v>
      </c>
      <c r="D83">
        <v>0</v>
      </c>
      <c r="E83">
        <v>0</v>
      </c>
      <c r="F83">
        <v>1</v>
      </c>
      <c r="G83">
        <v>1044</v>
      </c>
      <c r="H83">
        <v>0</v>
      </c>
      <c r="I83">
        <v>0</v>
      </c>
      <c r="J83" s="11">
        <f t="shared" si="6"/>
        <v>0</v>
      </c>
      <c r="K83" s="11">
        <f t="shared" si="7"/>
        <v>2.8103448275862069</v>
      </c>
      <c r="L83" s="11">
        <f t="shared" si="8"/>
        <v>0</v>
      </c>
    </row>
    <row r="84" spans="1:12" x14ac:dyDescent="0.25">
      <c r="A84" t="s">
        <v>36</v>
      </c>
      <c r="B84" t="str">
        <f>VLOOKUP($A84,GPDentist!$A$2:$B$194,2,FALSE)</f>
        <v>Leeswood</v>
      </c>
      <c r="C84">
        <v>2200</v>
      </c>
      <c r="D84">
        <v>1</v>
      </c>
      <c r="E84">
        <v>127</v>
      </c>
      <c r="F84">
        <v>0</v>
      </c>
      <c r="G84">
        <v>0</v>
      </c>
      <c r="H84">
        <v>0</v>
      </c>
      <c r="I84">
        <v>0</v>
      </c>
      <c r="J84" s="11">
        <f t="shared" si="6"/>
        <v>17.322834645669293</v>
      </c>
      <c r="K84" s="11">
        <f t="shared" si="7"/>
        <v>0</v>
      </c>
      <c r="L84" s="11">
        <f t="shared" si="8"/>
        <v>0</v>
      </c>
    </row>
    <row r="85" spans="1:12" x14ac:dyDescent="0.25">
      <c r="A85" t="s">
        <v>148</v>
      </c>
      <c r="B85" t="str">
        <f>VLOOKUP($A85,GPDentist!$A$2:$B$194,2,FALSE)</f>
        <v>Llanbradach</v>
      </c>
      <c r="C85">
        <v>4722</v>
      </c>
      <c r="D85">
        <v>2</v>
      </c>
      <c r="E85">
        <v>293</v>
      </c>
      <c r="F85">
        <v>0</v>
      </c>
      <c r="G85">
        <v>0</v>
      </c>
      <c r="H85">
        <v>0</v>
      </c>
      <c r="I85">
        <v>0</v>
      </c>
      <c r="J85" s="11">
        <f t="shared" si="6"/>
        <v>16.116040955631398</v>
      </c>
      <c r="K85" s="11">
        <f t="shared" si="7"/>
        <v>0</v>
      </c>
      <c r="L85" s="11">
        <f t="shared" si="8"/>
        <v>0</v>
      </c>
    </row>
    <row r="86" spans="1:12" x14ac:dyDescent="0.25">
      <c r="A86" t="s">
        <v>30</v>
      </c>
      <c r="B86" t="str">
        <f>VLOOKUP($A86,GPDentist!$A$2:$B$194,2,FALSE)</f>
        <v>Llandovery</v>
      </c>
      <c r="C86">
        <v>2565</v>
      </c>
      <c r="D86">
        <v>1</v>
      </c>
      <c r="E86">
        <v>204</v>
      </c>
      <c r="F86">
        <v>0</v>
      </c>
      <c r="G86">
        <v>0</v>
      </c>
      <c r="H86">
        <v>0</v>
      </c>
      <c r="I86">
        <v>0</v>
      </c>
      <c r="J86" s="11">
        <f t="shared" si="6"/>
        <v>12.573529411764707</v>
      </c>
      <c r="K86" s="11">
        <f t="shared" si="7"/>
        <v>0</v>
      </c>
      <c r="L86" s="11">
        <f t="shared" si="8"/>
        <v>0</v>
      </c>
    </row>
    <row r="87" spans="1:12" x14ac:dyDescent="0.25">
      <c r="A87" t="s">
        <v>82</v>
      </c>
      <c r="B87" t="str">
        <f>VLOOKUP($A87,GPDentist!$A$2:$B$194,2,FALSE)</f>
        <v>Llandrindod Wells</v>
      </c>
      <c r="C87">
        <v>5568</v>
      </c>
      <c r="D87">
        <v>2</v>
      </c>
      <c r="E87">
        <v>458</v>
      </c>
      <c r="F87">
        <v>0</v>
      </c>
      <c r="G87">
        <v>0</v>
      </c>
      <c r="H87">
        <v>0</v>
      </c>
      <c r="I87">
        <v>0</v>
      </c>
      <c r="J87" s="11">
        <f t="shared" si="6"/>
        <v>12.157205240174672</v>
      </c>
      <c r="K87" s="11">
        <f t="shared" si="7"/>
        <v>0</v>
      </c>
      <c r="L87" s="11">
        <f t="shared" si="8"/>
        <v>0</v>
      </c>
    </row>
    <row r="88" spans="1:12" x14ac:dyDescent="0.25">
      <c r="A88" t="s">
        <v>88</v>
      </c>
      <c r="B88" t="str">
        <f>VLOOKUP($A88,GPDentist!$A$2:$B$194,2,FALSE)</f>
        <v>Llandudno</v>
      </c>
      <c r="C88">
        <v>15843</v>
      </c>
      <c r="D88">
        <v>7</v>
      </c>
      <c r="E88">
        <v>1411</v>
      </c>
      <c r="F88">
        <v>1</v>
      </c>
      <c r="G88">
        <v>1259</v>
      </c>
      <c r="H88">
        <v>1</v>
      </c>
      <c r="I88">
        <v>221</v>
      </c>
      <c r="J88" s="11">
        <f t="shared" si="6"/>
        <v>11.228206945428774</v>
      </c>
      <c r="K88" s="11">
        <f t="shared" si="7"/>
        <v>12.583796664019063</v>
      </c>
      <c r="L88" s="11">
        <f t="shared" si="8"/>
        <v>71.687782805429862</v>
      </c>
    </row>
    <row r="89" spans="1:12" x14ac:dyDescent="0.25">
      <c r="A89" t="s">
        <v>300</v>
      </c>
      <c r="B89" t="str">
        <f>VLOOKUP($A89,GPDentist!$A$2:$B$194,2,FALSE)</f>
        <v>Llandudno Junction</v>
      </c>
      <c r="C89">
        <v>12496</v>
      </c>
      <c r="D89">
        <v>2</v>
      </c>
      <c r="E89">
        <v>775</v>
      </c>
      <c r="F89">
        <v>0</v>
      </c>
      <c r="G89">
        <v>0</v>
      </c>
      <c r="H89">
        <v>0</v>
      </c>
      <c r="I89">
        <v>0</v>
      </c>
      <c r="J89" s="11">
        <f t="shared" si="6"/>
        <v>16.123870967741937</v>
      </c>
      <c r="K89" s="11">
        <f t="shared" si="7"/>
        <v>0</v>
      </c>
      <c r="L89" s="11">
        <f t="shared" si="8"/>
        <v>0</v>
      </c>
    </row>
    <row r="90" spans="1:12" x14ac:dyDescent="0.25">
      <c r="A90" t="s">
        <v>370</v>
      </c>
      <c r="B90" t="str">
        <f>VLOOKUP($A90,GPDentist!$A$2:$B$194,2,FALSE)</f>
        <v>Llandybie</v>
      </c>
      <c r="C90">
        <v>4164</v>
      </c>
      <c r="D90">
        <v>1</v>
      </c>
      <c r="E90">
        <v>235</v>
      </c>
      <c r="F90">
        <v>0</v>
      </c>
      <c r="G90">
        <v>0</v>
      </c>
      <c r="H90">
        <v>0</v>
      </c>
      <c r="I90">
        <v>0</v>
      </c>
      <c r="J90" s="11">
        <f t="shared" si="6"/>
        <v>17.719148936170214</v>
      </c>
      <c r="K90" s="11">
        <f t="shared" si="7"/>
        <v>0</v>
      </c>
      <c r="L90" s="11">
        <f t="shared" si="8"/>
        <v>0</v>
      </c>
    </row>
    <row r="91" spans="1:12" x14ac:dyDescent="0.25">
      <c r="A91" t="s">
        <v>238</v>
      </c>
      <c r="B91" t="str">
        <f>VLOOKUP($A91,GPDentist!$A$2:$B$194,2,FALSE)</f>
        <v>Llanelli</v>
      </c>
      <c r="C91">
        <v>42939</v>
      </c>
      <c r="D91" s="18">
        <v>17</v>
      </c>
      <c r="E91">
        <v>4421</v>
      </c>
      <c r="F91">
        <v>4</v>
      </c>
      <c r="G91">
        <v>3406</v>
      </c>
      <c r="H91">
        <v>1</v>
      </c>
      <c r="I91">
        <v>86</v>
      </c>
      <c r="J91" s="11">
        <f t="shared" si="6"/>
        <v>9.7125084822438357</v>
      </c>
      <c r="K91" s="11">
        <f t="shared" si="7"/>
        <v>12.606870229007633</v>
      </c>
      <c r="L91" s="11">
        <f t="shared" si="8"/>
        <v>499.2906976744186</v>
      </c>
    </row>
    <row r="92" spans="1:12" x14ac:dyDescent="0.25">
      <c r="A92" t="s">
        <v>104</v>
      </c>
      <c r="B92" t="str">
        <f>VLOOKUP($A92,GPDentist!$A$2:$B$194,2,FALSE)</f>
        <v>Llanfair Pwllgwyngyll</v>
      </c>
      <c r="C92">
        <v>3010</v>
      </c>
      <c r="D92">
        <v>1</v>
      </c>
      <c r="E92">
        <v>355</v>
      </c>
      <c r="F92">
        <v>0</v>
      </c>
      <c r="G92">
        <v>0</v>
      </c>
      <c r="H92">
        <v>0</v>
      </c>
      <c r="I92">
        <v>0</v>
      </c>
      <c r="J92" s="11">
        <f t="shared" si="6"/>
        <v>8.47887323943662</v>
      </c>
      <c r="K92" s="11">
        <f t="shared" si="7"/>
        <v>0</v>
      </c>
      <c r="L92" s="11">
        <f t="shared" si="8"/>
        <v>0</v>
      </c>
    </row>
    <row r="93" spans="1:12" x14ac:dyDescent="0.25">
      <c r="A93" t="s">
        <v>130</v>
      </c>
      <c r="B93" t="str">
        <f>VLOOKUP($A93,GPDentist!$A$2:$B$194,2,FALSE)</f>
        <v>Llanfairfechan</v>
      </c>
      <c r="C93">
        <v>3781</v>
      </c>
      <c r="D93">
        <v>2</v>
      </c>
      <c r="E93">
        <v>272</v>
      </c>
      <c r="F93">
        <v>0</v>
      </c>
      <c r="G93">
        <v>0</v>
      </c>
      <c r="H93">
        <v>0</v>
      </c>
      <c r="I93">
        <v>0</v>
      </c>
      <c r="J93" s="11">
        <f t="shared" si="6"/>
        <v>13.900735294117647</v>
      </c>
      <c r="K93" s="11">
        <f t="shared" si="7"/>
        <v>0</v>
      </c>
      <c r="L93" s="11">
        <f t="shared" si="8"/>
        <v>0</v>
      </c>
    </row>
    <row r="94" spans="1:12" x14ac:dyDescent="0.25">
      <c r="A94" t="s">
        <v>110</v>
      </c>
      <c r="B94" t="str">
        <f>VLOOKUP($A94,GPDentist!$A$2:$B$194,2,FALSE)</f>
        <v>Llangefni</v>
      </c>
      <c r="C94">
        <v>5402</v>
      </c>
      <c r="D94">
        <v>2</v>
      </c>
      <c r="E94">
        <v>602</v>
      </c>
      <c r="F94">
        <v>1</v>
      </c>
      <c r="G94">
        <v>670</v>
      </c>
      <c r="H94">
        <v>1</v>
      </c>
      <c r="I94">
        <v>92</v>
      </c>
      <c r="J94" s="11">
        <f t="shared" si="6"/>
        <v>8.9734219269102997</v>
      </c>
      <c r="K94" s="11">
        <f t="shared" si="7"/>
        <v>8.0626865671641799</v>
      </c>
      <c r="L94" s="11">
        <f t="shared" si="8"/>
        <v>58.717391304347828</v>
      </c>
    </row>
    <row r="95" spans="1:12" x14ac:dyDescent="0.25">
      <c r="A95" t="s">
        <v>170</v>
      </c>
      <c r="B95" t="str">
        <f>VLOOKUP($A95,GPDentist!$A$2:$B$194,2,FALSE)</f>
        <v>Llangennech</v>
      </c>
      <c r="C95">
        <v>5180</v>
      </c>
      <c r="D95">
        <v>2</v>
      </c>
      <c r="E95">
        <v>662</v>
      </c>
      <c r="F95">
        <v>0</v>
      </c>
      <c r="G95">
        <v>0</v>
      </c>
      <c r="H95">
        <v>0</v>
      </c>
      <c r="I95">
        <v>0</v>
      </c>
      <c r="J95" s="11">
        <f t="shared" si="6"/>
        <v>7.8247734138972813</v>
      </c>
      <c r="K95" s="11">
        <f t="shared" si="7"/>
        <v>0</v>
      </c>
      <c r="L95" s="11">
        <f t="shared" si="8"/>
        <v>0</v>
      </c>
    </row>
    <row r="96" spans="1:12" x14ac:dyDescent="0.25">
      <c r="A96" t="s">
        <v>98</v>
      </c>
      <c r="B96" t="str">
        <f>VLOOKUP($A96,GPDentist!$A$2:$B$194,2,FALSE)</f>
        <v>Llangollen</v>
      </c>
      <c r="C96">
        <v>4100</v>
      </c>
      <c r="D96">
        <v>2</v>
      </c>
      <c r="E96">
        <v>318</v>
      </c>
      <c r="F96">
        <v>1</v>
      </c>
      <c r="G96">
        <v>1016</v>
      </c>
      <c r="H96">
        <v>0</v>
      </c>
      <c r="I96">
        <v>0</v>
      </c>
      <c r="J96" s="11">
        <f t="shared" si="6"/>
        <v>12.89308176100629</v>
      </c>
      <c r="K96" s="11">
        <f t="shared" si="7"/>
        <v>4.0354330708661417</v>
      </c>
      <c r="L96" s="11">
        <f t="shared" si="8"/>
        <v>0</v>
      </c>
    </row>
    <row r="97" spans="1:12" x14ac:dyDescent="0.25">
      <c r="A97" t="s">
        <v>366</v>
      </c>
      <c r="B97" t="str">
        <f>VLOOKUP($A97,GPDentist!$A$2:$B$194,2,FALSE)</f>
        <v>Llanharry</v>
      </c>
      <c r="C97">
        <v>4582</v>
      </c>
      <c r="D97">
        <v>1</v>
      </c>
      <c r="E97">
        <v>187</v>
      </c>
      <c r="F97">
        <v>1</v>
      </c>
      <c r="G97">
        <v>639</v>
      </c>
      <c r="H97">
        <v>0</v>
      </c>
      <c r="I97">
        <v>0</v>
      </c>
      <c r="J97" s="11">
        <f t="shared" si="6"/>
        <v>24.502673796791445</v>
      </c>
      <c r="K97" s="11">
        <f t="shared" si="7"/>
        <v>7.1705790297339593</v>
      </c>
      <c r="L97" s="11">
        <f t="shared" si="8"/>
        <v>0</v>
      </c>
    </row>
    <row r="98" spans="1:12" x14ac:dyDescent="0.25">
      <c r="A98" t="s">
        <v>368</v>
      </c>
      <c r="B98" t="str">
        <f>VLOOKUP($A98,GPDentist!$A$2:$B$194,2,FALSE)</f>
        <v>Llanhilleth</v>
      </c>
      <c r="C98">
        <v>3164</v>
      </c>
      <c r="D98">
        <v>1</v>
      </c>
      <c r="E98">
        <v>230</v>
      </c>
      <c r="F98">
        <v>0</v>
      </c>
      <c r="G98">
        <v>0</v>
      </c>
      <c r="H98">
        <v>0</v>
      </c>
      <c r="I98">
        <v>0</v>
      </c>
      <c r="J98" s="11">
        <f t="shared" ref="J98:J129" si="9">IFERROR($C98/E98,0)</f>
        <v>13.756521739130434</v>
      </c>
      <c r="K98" s="11">
        <f t="shared" ref="K98:K129" si="10">IFERROR($C98/G98,0)</f>
        <v>0</v>
      </c>
      <c r="L98" s="11">
        <f t="shared" ref="L98:L129" si="11">IFERROR($C98/I98,0)</f>
        <v>0</v>
      </c>
    </row>
    <row r="99" spans="1:12" x14ac:dyDescent="0.25">
      <c r="A99" t="s">
        <v>90</v>
      </c>
      <c r="B99" t="str">
        <f>VLOOKUP($A99,GPDentist!$A$2:$B$194,2,FALSE)</f>
        <v>Llanidloes</v>
      </c>
      <c r="C99">
        <v>2804</v>
      </c>
      <c r="D99">
        <v>1</v>
      </c>
      <c r="E99">
        <v>283</v>
      </c>
      <c r="F99">
        <v>1</v>
      </c>
      <c r="G99">
        <v>545</v>
      </c>
      <c r="H99">
        <v>0</v>
      </c>
      <c r="I99">
        <v>0</v>
      </c>
      <c r="J99" s="11">
        <f t="shared" si="9"/>
        <v>9.9081272084805647</v>
      </c>
      <c r="K99" s="11">
        <f t="shared" si="10"/>
        <v>5.144954128440367</v>
      </c>
      <c r="L99" s="11">
        <f t="shared" si="11"/>
        <v>0</v>
      </c>
    </row>
    <row r="100" spans="1:12" x14ac:dyDescent="0.25">
      <c r="A100" t="s">
        <v>96</v>
      </c>
      <c r="B100" t="str">
        <f>VLOOKUP($A100,GPDentist!$A$2:$B$194,2,FALSE)</f>
        <v>Llanrwst</v>
      </c>
      <c r="C100">
        <v>3299</v>
      </c>
      <c r="D100">
        <v>1</v>
      </c>
      <c r="E100">
        <v>352</v>
      </c>
      <c r="F100">
        <v>1</v>
      </c>
      <c r="G100">
        <v>661</v>
      </c>
      <c r="H100">
        <v>0</v>
      </c>
      <c r="I100">
        <v>0</v>
      </c>
      <c r="J100" s="11">
        <f t="shared" si="9"/>
        <v>9.3721590909090917</v>
      </c>
      <c r="K100" s="11">
        <f t="shared" si="10"/>
        <v>4.9909228441754916</v>
      </c>
      <c r="L100" s="11">
        <f t="shared" si="11"/>
        <v>0</v>
      </c>
    </row>
    <row r="101" spans="1:12" x14ac:dyDescent="0.25">
      <c r="A101" t="s">
        <v>216</v>
      </c>
      <c r="B101" t="str">
        <f>VLOOKUP($A101,GPDentist!$A$2:$B$194,2,FALSE)</f>
        <v>Llantrisant</v>
      </c>
      <c r="C101">
        <v>13314</v>
      </c>
      <c r="D101">
        <v>5</v>
      </c>
      <c r="E101">
        <v>1465</v>
      </c>
      <c r="F101">
        <v>1</v>
      </c>
      <c r="G101">
        <v>1323</v>
      </c>
      <c r="H101">
        <v>0</v>
      </c>
      <c r="I101">
        <v>0</v>
      </c>
      <c r="J101" s="11">
        <f t="shared" si="9"/>
        <v>9.088054607508532</v>
      </c>
      <c r="K101" s="11">
        <f t="shared" si="10"/>
        <v>10.063492063492063</v>
      </c>
      <c r="L101" s="11">
        <f t="shared" si="11"/>
        <v>0</v>
      </c>
    </row>
    <row r="102" spans="1:12" x14ac:dyDescent="0.25">
      <c r="A102" t="s">
        <v>208</v>
      </c>
      <c r="B102" t="str">
        <f>VLOOKUP($A102,GPDentist!$A$2:$B$194,2,FALSE)</f>
        <v>Llantwit Major</v>
      </c>
      <c r="C102">
        <v>8949</v>
      </c>
      <c r="D102">
        <v>3</v>
      </c>
      <c r="E102">
        <v>946</v>
      </c>
      <c r="F102">
        <v>1</v>
      </c>
      <c r="G102">
        <v>904</v>
      </c>
      <c r="H102">
        <v>0</v>
      </c>
      <c r="I102">
        <v>0</v>
      </c>
      <c r="J102" s="11">
        <f t="shared" si="9"/>
        <v>9.4598308668076108</v>
      </c>
      <c r="K102" s="11">
        <f t="shared" si="10"/>
        <v>9.8993362831858409</v>
      </c>
      <c r="L102" s="11">
        <f t="shared" si="11"/>
        <v>0</v>
      </c>
    </row>
    <row r="103" spans="1:12" x14ac:dyDescent="0.25">
      <c r="A103" t="s">
        <v>348</v>
      </c>
      <c r="B103" t="str">
        <f>VLOOKUP($A103,GPDentist!$A$2:$B$194,2,FALSE)</f>
        <v>Llay</v>
      </c>
      <c r="C103">
        <v>4757</v>
      </c>
      <c r="D103">
        <v>1</v>
      </c>
      <c r="E103">
        <v>339</v>
      </c>
      <c r="F103">
        <v>0</v>
      </c>
      <c r="G103">
        <v>0</v>
      </c>
      <c r="H103">
        <v>0</v>
      </c>
      <c r="I103">
        <v>0</v>
      </c>
      <c r="J103" s="11">
        <f t="shared" si="9"/>
        <v>14.032448377581121</v>
      </c>
      <c r="K103" s="11">
        <f t="shared" si="10"/>
        <v>0</v>
      </c>
      <c r="L103" s="11">
        <f t="shared" si="11"/>
        <v>0</v>
      </c>
    </row>
    <row r="104" spans="1:12" x14ac:dyDescent="0.25">
      <c r="A104" t="s">
        <v>346</v>
      </c>
      <c r="B104" t="str">
        <f>VLOOKUP($A104,GPDentist!$A$2:$B$194,2,FALSE)</f>
        <v>Loughor</v>
      </c>
      <c r="C104">
        <v>5114</v>
      </c>
      <c r="D104">
        <v>2</v>
      </c>
      <c r="E104">
        <v>468</v>
      </c>
      <c r="F104">
        <v>0</v>
      </c>
      <c r="G104">
        <v>0</v>
      </c>
      <c r="H104">
        <v>0</v>
      </c>
      <c r="I104">
        <v>0</v>
      </c>
      <c r="J104" s="11">
        <f t="shared" si="9"/>
        <v>10.927350427350428</v>
      </c>
      <c r="K104" s="11">
        <f t="shared" si="10"/>
        <v>0</v>
      </c>
      <c r="L104" s="11">
        <f t="shared" si="11"/>
        <v>0</v>
      </c>
    </row>
    <row r="105" spans="1:12" x14ac:dyDescent="0.25">
      <c r="A105" t="s">
        <v>378</v>
      </c>
      <c r="B105" t="str">
        <f>VLOOKUP($A105,GPDentist!$A$2:$B$194,2,FALSE)</f>
        <v>Machen</v>
      </c>
      <c r="C105">
        <v>2370</v>
      </c>
      <c r="D105">
        <v>1</v>
      </c>
      <c r="E105">
        <v>186</v>
      </c>
      <c r="F105">
        <v>0</v>
      </c>
      <c r="G105">
        <v>0</v>
      </c>
      <c r="H105">
        <v>0</v>
      </c>
      <c r="I105">
        <v>0</v>
      </c>
      <c r="J105" s="11">
        <f t="shared" si="9"/>
        <v>12.741935483870968</v>
      </c>
      <c r="K105" s="11">
        <f t="shared" si="10"/>
        <v>0</v>
      </c>
      <c r="L105" s="11">
        <f t="shared" si="11"/>
        <v>0</v>
      </c>
    </row>
    <row r="106" spans="1:12" x14ac:dyDescent="0.25">
      <c r="A106" t="s">
        <v>40</v>
      </c>
      <c r="B106" t="str">
        <f>VLOOKUP($A106,GPDentist!$A$2:$B$194,2,FALSE)</f>
        <v>Machynlleth</v>
      </c>
      <c r="C106">
        <v>2213</v>
      </c>
      <c r="D106">
        <v>0</v>
      </c>
      <c r="E106">
        <v>0</v>
      </c>
      <c r="F106">
        <v>1</v>
      </c>
      <c r="G106">
        <v>488</v>
      </c>
      <c r="H106">
        <v>0</v>
      </c>
      <c r="I106">
        <v>0</v>
      </c>
      <c r="J106" s="11">
        <f t="shared" si="9"/>
        <v>0</v>
      </c>
      <c r="K106" s="11">
        <f t="shared" si="10"/>
        <v>4.5348360655737707</v>
      </c>
      <c r="L106" s="11">
        <f t="shared" si="11"/>
        <v>0</v>
      </c>
    </row>
    <row r="107" spans="1:12" x14ac:dyDescent="0.25">
      <c r="A107" t="s">
        <v>162</v>
      </c>
      <c r="B107" t="str">
        <f>VLOOKUP($A107,GPDentist!$A$2:$B$194,2,FALSE)</f>
        <v>Maesteg</v>
      </c>
      <c r="C107">
        <v>18999</v>
      </c>
      <c r="D107">
        <v>7</v>
      </c>
      <c r="E107">
        <v>1933</v>
      </c>
      <c r="F107">
        <v>2</v>
      </c>
      <c r="G107">
        <v>1647</v>
      </c>
      <c r="H107">
        <v>0</v>
      </c>
      <c r="I107">
        <v>0</v>
      </c>
      <c r="J107" s="11">
        <f t="shared" si="9"/>
        <v>9.828763579927573</v>
      </c>
      <c r="K107" s="11">
        <f t="shared" si="10"/>
        <v>11.535519125683059</v>
      </c>
      <c r="L107" s="11">
        <f t="shared" si="11"/>
        <v>0</v>
      </c>
    </row>
    <row r="108" spans="1:12" x14ac:dyDescent="0.25">
      <c r="A108" t="s">
        <v>380</v>
      </c>
      <c r="B108" t="str">
        <f>VLOOKUP($A108,GPDentist!$A$2:$B$194,2,FALSE)</f>
        <v>Marshfield</v>
      </c>
      <c r="C108">
        <v>3404</v>
      </c>
      <c r="D108">
        <v>1</v>
      </c>
      <c r="E108">
        <v>455</v>
      </c>
      <c r="F108">
        <v>0</v>
      </c>
      <c r="G108">
        <v>0</v>
      </c>
      <c r="H108">
        <v>0</v>
      </c>
      <c r="I108">
        <v>0</v>
      </c>
      <c r="J108" s="11">
        <f t="shared" si="9"/>
        <v>7.4813186813186814</v>
      </c>
      <c r="K108" s="11">
        <f t="shared" si="10"/>
        <v>0</v>
      </c>
      <c r="L108" s="11">
        <f t="shared" si="11"/>
        <v>0</v>
      </c>
    </row>
    <row r="109" spans="1:12" x14ac:dyDescent="0.25">
      <c r="A109" t="s">
        <v>396</v>
      </c>
      <c r="B109" t="str">
        <f>VLOOKUP($A109,GPDentist!$A$2:$B$194,2,FALSE)</f>
        <v>Meliden</v>
      </c>
      <c r="C109">
        <v>1973</v>
      </c>
      <c r="D109">
        <v>1</v>
      </c>
      <c r="E109">
        <v>148</v>
      </c>
      <c r="F109">
        <v>0</v>
      </c>
      <c r="G109">
        <v>0</v>
      </c>
      <c r="H109">
        <v>0</v>
      </c>
      <c r="I109">
        <v>0</v>
      </c>
      <c r="J109" s="11">
        <f t="shared" si="9"/>
        <v>13.331081081081081</v>
      </c>
      <c r="K109" s="11">
        <f t="shared" si="10"/>
        <v>0</v>
      </c>
      <c r="L109" s="11">
        <f t="shared" si="11"/>
        <v>0</v>
      </c>
    </row>
    <row r="110" spans="1:12" x14ac:dyDescent="0.25">
      <c r="A110" t="s">
        <v>326</v>
      </c>
      <c r="B110" t="str">
        <f>VLOOKUP($A110,GPDentist!$A$2:$B$194,2,FALSE)</f>
        <v>Menai Bridge</v>
      </c>
      <c r="C110">
        <v>5510</v>
      </c>
      <c r="D110">
        <v>2</v>
      </c>
      <c r="E110">
        <v>417</v>
      </c>
      <c r="F110">
        <v>1</v>
      </c>
      <c r="G110">
        <v>1101</v>
      </c>
      <c r="H110">
        <v>0</v>
      </c>
      <c r="I110">
        <v>0</v>
      </c>
      <c r="J110" s="11">
        <f t="shared" si="9"/>
        <v>13.213429256594724</v>
      </c>
      <c r="K110" s="11">
        <f t="shared" si="10"/>
        <v>5.004541326067212</v>
      </c>
      <c r="L110" s="11">
        <f t="shared" si="11"/>
        <v>0</v>
      </c>
    </row>
    <row r="111" spans="1:12" x14ac:dyDescent="0.25">
      <c r="A111" t="s">
        <v>146</v>
      </c>
      <c r="B111" t="str">
        <f>VLOOKUP($A111,GPDentist!$A$2:$B$194,2,FALSE)</f>
        <v>Merthyr Tydfil</v>
      </c>
      <c r="C111">
        <v>44807</v>
      </c>
      <c r="D111">
        <v>17</v>
      </c>
      <c r="E111">
        <v>4579</v>
      </c>
      <c r="F111">
        <v>4</v>
      </c>
      <c r="G111">
        <v>2833</v>
      </c>
      <c r="H111">
        <v>1</v>
      </c>
      <c r="I111">
        <v>174</v>
      </c>
      <c r="J111" s="11">
        <f t="shared" si="9"/>
        <v>9.7853243066171647</v>
      </c>
      <c r="K111" s="11">
        <f t="shared" si="10"/>
        <v>15.816096011295446</v>
      </c>
      <c r="L111" s="11">
        <f t="shared" si="11"/>
        <v>257.51149425287355</v>
      </c>
    </row>
    <row r="112" spans="1:12" x14ac:dyDescent="0.25">
      <c r="A112" t="s">
        <v>86</v>
      </c>
      <c r="B112" t="str">
        <f>VLOOKUP($A112,GPDentist!$A$2:$B$194,2,FALSE)</f>
        <v>Milford Haven</v>
      </c>
      <c r="C112">
        <v>14776</v>
      </c>
      <c r="D112">
        <v>3</v>
      </c>
      <c r="E112">
        <v>1404</v>
      </c>
      <c r="F112">
        <v>1</v>
      </c>
      <c r="G112">
        <v>903</v>
      </c>
      <c r="H112">
        <v>0</v>
      </c>
      <c r="I112">
        <v>0</v>
      </c>
      <c r="J112" s="11">
        <f t="shared" si="9"/>
        <v>10.524216524216524</v>
      </c>
      <c r="K112" s="11">
        <f t="shared" si="10"/>
        <v>16.363233665559246</v>
      </c>
      <c r="L112" s="11">
        <f t="shared" si="11"/>
        <v>0</v>
      </c>
    </row>
    <row r="113" spans="1:12" x14ac:dyDescent="0.25">
      <c r="A113" t="s">
        <v>102</v>
      </c>
      <c r="B113" t="str">
        <f>VLOOKUP($A113,GPDentist!$A$2:$B$194,2,FALSE)</f>
        <v>Mold</v>
      </c>
      <c r="C113">
        <v>10142</v>
      </c>
      <c r="D113">
        <v>4</v>
      </c>
      <c r="E113">
        <v>1258</v>
      </c>
      <c r="F113">
        <v>2</v>
      </c>
      <c r="G113">
        <v>2070</v>
      </c>
      <c r="H113">
        <v>0</v>
      </c>
      <c r="I113">
        <v>0</v>
      </c>
      <c r="J113" s="11">
        <f t="shared" si="9"/>
        <v>8.0620031796502385</v>
      </c>
      <c r="K113" s="11">
        <f t="shared" si="10"/>
        <v>4.8995169082125605</v>
      </c>
      <c r="L113" s="11">
        <f t="shared" si="11"/>
        <v>0</v>
      </c>
    </row>
    <row r="114" spans="1:12" x14ac:dyDescent="0.25">
      <c r="A114" t="s">
        <v>136</v>
      </c>
      <c r="B114" t="str">
        <f>VLOOKUP($A114,GPDentist!$A$2:$B$194,2,FALSE)</f>
        <v>Monmouth</v>
      </c>
      <c r="C114">
        <v>10873</v>
      </c>
      <c r="D114">
        <v>3</v>
      </c>
      <c r="E114">
        <v>788</v>
      </c>
      <c r="F114">
        <v>1</v>
      </c>
      <c r="G114">
        <v>1578</v>
      </c>
      <c r="H114">
        <v>0</v>
      </c>
      <c r="I114">
        <v>0</v>
      </c>
      <c r="J114" s="11">
        <f t="shared" si="9"/>
        <v>13.798223350253807</v>
      </c>
      <c r="K114" s="11">
        <f t="shared" si="10"/>
        <v>6.8903675538656524</v>
      </c>
      <c r="L114" s="11">
        <f t="shared" si="11"/>
        <v>0</v>
      </c>
    </row>
    <row r="115" spans="1:12" x14ac:dyDescent="0.25">
      <c r="A115" t="s">
        <v>60</v>
      </c>
      <c r="B115" t="str">
        <f>VLOOKUP($A115,GPDentist!$A$2:$B$194,2,FALSE)</f>
        <v>Mountain Ash</v>
      </c>
      <c r="C115">
        <v>11855</v>
      </c>
      <c r="D115">
        <v>7</v>
      </c>
      <c r="E115">
        <v>1076</v>
      </c>
      <c r="F115">
        <v>1</v>
      </c>
      <c r="G115">
        <v>879</v>
      </c>
      <c r="H115">
        <v>0</v>
      </c>
      <c r="I115">
        <v>0</v>
      </c>
      <c r="J115" s="11">
        <f t="shared" si="9"/>
        <v>11.017657992565056</v>
      </c>
      <c r="K115" s="11">
        <f t="shared" si="10"/>
        <v>13.486916951080774</v>
      </c>
      <c r="L115" s="11">
        <f t="shared" si="11"/>
        <v>0</v>
      </c>
    </row>
    <row r="116" spans="1:12" x14ac:dyDescent="0.25">
      <c r="A116" t="s">
        <v>364</v>
      </c>
      <c r="B116" t="str">
        <f>VLOOKUP($A116,GPDentist!$A$2:$B$194,2,FALSE)</f>
        <v>Murton (Swansea)</v>
      </c>
      <c r="C116">
        <v>4242</v>
      </c>
      <c r="D116">
        <v>1</v>
      </c>
      <c r="E116">
        <v>291</v>
      </c>
      <c r="F116">
        <v>1</v>
      </c>
      <c r="G116">
        <v>1102</v>
      </c>
      <c r="H116">
        <v>0</v>
      </c>
      <c r="I116">
        <v>0</v>
      </c>
      <c r="J116" s="11">
        <f t="shared" si="9"/>
        <v>14.577319587628866</v>
      </c>
      <c r="K116" s="11">
        <f t="shared" si="10"/>
        <v>3.8493647912885662</v>
      </c>
      <c r="L116" s="11">
        <f t="shared" si="11"/>
        <v>0</v>
      </c>
    </row>
    <row r="117" spans="1:12" x14ac:dyDescent="0.25">
      <c r="A117" t="s">
        <v>350</v>
      </c>
      <c r="B117" t="str">
        <f>VLOOKUP($A117,GPDentist!$A$2:$B$194,2,FALSE)</f>
        <v>Nantyglo</v>
      </c>
      <c r="C117">
        <v>4653</v>
      </c>
      <c r="D117">
        <v>2</v>
      </c>
      <c r="E117">
        <v>503</v>
      </c>
      <c r="F117">
        <v>0</v>
      </c>
      <c r="G117">
        <v>0</v>
      </c>
      <c r="H117">
        <v>0</v>
      </c>
      <c r="I117">
        <v>0</v>
      </c>
      <c r="J117" s="11">
        <f t="shared" si="9"/>
        <v>9.2504970178926449</v>
      </c>
      <c r="K117" s="11">
        <f t="shared" si="10"/>
        <v>0</v>
      </c>
      <c r="L117" s="11">
        <f t="shared" si="11"/>
        <v>0</v>
      </c>
    </row>
    <row r="118" spans="1:12" x14ac:dyDescent="0.25">
      <c r="A118" t="s">
        <v>190</v>
      </c>
      <c r="B118" t="str">
        <f>VLOOKUP($A118,GPDentist!$A$2:$B$194,2,FALSE)</f>
        <v>Nant-y-moel</v>
      </c>
      <c r="C118">
        <v>2300</v>
      </c>
      <c r="D118">
        <v>1</v>
      </c>
      <c r="E118">
        <v>183</v>
      </c>
      <c r="F118">
        <v>0</v>
      </c>
      <c r="G118">
        <v>0</v>
      </c>
      <c r="H118">
        <v>0</v>
      </c>
      <c r="I118">
        <v>0</v>
      </c>
      <c r="J118" s="11">
        <f t="shared" si="9"/>
        <v>12.568306010928962</v>
      </c>
      <c r="K118" s="11">
        <f t="shared" si="10"/>
        <v>0</v>
      </c>
      <c r="L118" s="11">
        <f t="shared" si="11"/>
        <v>0</v>
      </c>
    </row>
    <row r="119" spans="1:12" x14ac:dyDescent="0.25">
      <c r="A119" t="s">
        <v>118</v>
      </c>
      <c r="B119" t="str">
        <f>VLOOKUP($A119,GPDentist!$A$2:$B$194,2,FALSE)</f>
        <v>Narberth</v>
      </c>
      <c r="C119">
        <v>2072</v>
      </c>
      <c r="D119">
        <v>1</v>
      </c>
      <c r="E119">
        <v>300</v>
      </c>
      <c r="F119">
        <v>0</v>
      </c>
      <c r="G119">
        <v>0</v>
      </c>
      <c r="H119">
        <v>0</v>
      </c>
      <c r="I119">
        <v>0</v>
      </c>
      <c r="J119" s="11">
        <f t="shared" si="9"/>
        <v>6.9066666666666663</v>
      </c>
      <c r="K119" s="11">
        <f t="shared" si="10"/>
        <v>0</v>
      </c>
      <c r="L119" s="11">
        <f t="shared" si="11"/>
        <v>0</v>
      </c>
    </row>
    <row r="120" spans="1:12" x14ac:dyDescent="0.25">
      <c r="A120" t="s">
        <v>292</v>
      </c>
      <c r="B120" t="str">
        <f>VLOOKUP($A120,GPDentist!$A$2:$B$194,2,FALSE)</f>
        <v>Neath</v>
      </c>
      <c r="C120">
        <v>53022</v>
      </c>
      <c r="D120">
        <v>17</v>
      </c>
      <c r="E120">
        <v>4871</v>
      </c>
      <c r="F120">
        <v>3</v>
      </c>
      <c r="G120">
        <v>2556</v>
      </c>
      <c r="H120">
        <v>2</v>
      </c>
      <c r="I120">
        <v>244</v>
      </c>
      <c r="J120" s="11">
        <f t="shared" si="9"/>
        <v>10.885239170601519</v>
      </c>
      <c r="K120" s="11">
        <f t="shared" si="10"/>
        <v>20.74413145539906</v>
      </c>
      <c r="L120" s="11">
        <f t="shared" si="11"/>
        <v>217.30327868852459</v>
      </c>
    </row>
    <row r="121" spans="1:12" x14ac:dyDescent="0.25">
      <c r="A121" t="s">
        <v>244</v>
      </c>
      <c r="B121" t="str">
        <f>VLOOKUP($A121,GPDentist!$A$2:$B$194,2,FALSE)</f>
        <v>Nelson (Caerphilly)</v>
      </c>
      <c r="C121">
        <v>4685</v>
      </c>
      <c r="D121">
        <v>2</v>
      </c>
      <c r="E121">
        <v>270</v>
      </c>
      <c r="F121">
        <v>0</v>
      </c>
      <c r="G121">
        <v>0</v>
      </c>
      <c r="H121">
        <v>0</v>
      </c>
      <c r="I121">
        <v>0</v>
      </c>
      <c r="J121" s="11">
        <f t="shared" si="9"/>
        <v>17.351851851851851</v>
      </c>
      <c r="K121" s="11">
        <f t="shared" si="10"/>
        <v>0</v>
      </c>
      <c r="L121" s="11">
        <f t="shared" si="11"/>
        <v>0</v>
      </c>
    </row>
    <row r="122" spans="1:12" x14ac:dyDescent="0.25">
      <c r="A122" t="s">
        <v>352</v>
      </c>
      <c r="B122" t="str">
        <f>VLOOKUP($A122,GPDentist!$A$2:$B$194,2,FALSE)</f>
        <v>New Tredegar</v>
      </c>
      <c r="C122">
        <v>4749</v>
      </c>
      <c r="D122">
        <v>2</v>
      </c>
      <c r="E122">
        <v>418</v>
      </c>
      <c r="F122">
        <v>0</v>
      </c>
      <c r="G122">
        <v>0</v>
      </c>
      <c r="H122">
        <v>0</v>
      </c>
      <c r="I122">
        <v>0</v>
      </c>
      <c r="J122" s="11">
        <f t="shared" si="9"/>
        <v>11.361244019138756</v>
      </c>
      <c r="K122" s="11">
        <f t="shared" si="10"/>
        <v>0</v>
      </c>
      <c r="L122" s="11">
        <f t="shared" si="11"/>
        <v>0</v>
      </c>
    </row>
    <row r="123" spans="1:12" x14ac:dyDescent="0.25">
      <c r="A123" t="s">
        <v>178</v>
      </c>
      <c r="B123" t="str">
        <f>VLOOKUP($A123,GPDentist!$A$2:$B$194,2,FALSE)</f>
        <v>Newbridge</v>
      </c>
      <c r="C123">
        <v>9100</v>
      </c>
      <c r="D123">
        <v>4</v>
      </c>
      <c r="E123">
        <v>856</v>
      </c>
      <c r="F123">
        <v>1</v>
      </c>
      <c r="G123">
        <v>1026</v>
      </c>
      <c r="H123">
        <v>0</v>
      </c>
      <c r="I123">
        <v>0</v>
      </c>
      <c r="J123" s="11">
        <f t="shared" si="9"/>
        <v>10.630841121495328</v>
      </c>
      <c r="K123" s="11">
        <f t="shared" si="10"/>
        <v>8.8693957115009745</v>
      </c>
      <c r="L123" s="11">
        <f t="shared" si="11"/>
        <v>0</v>
      </c>
    </row>
    <row r="124" spans="1:12" x14ac:dyDescent="0.25">
      <c r="A124" t="s">
        <v>310</v>
      </c>
      <c r="B124" t="str">
        <f>VLOOKUP($A124,GPDentist!$A$2:$B$194,2,FALSE)</f>
        <v>Newport</v>
      </c>
      <c r="C124">
        <v>135490</v>
      </c>
      <c r="D124">
        <v>38</v>
      </c>
      <c r="E124">
        <v>13864</v>
      </c>
      <c r="F124">
        <v>8</v>
      </c>
      <c r="G124">
        <v>8530</v>
      </c>
      <c r="H124">
        <v>2</v>
      </c>
      <c r="I124">
        <v>182</v>
      </c>
      <c r="J124" s="11">
        <f t="shared" si="9"/>
        <v>9.7727928447778414</v>
      </c>
      <c r="K124" s="11">
        <f t="shared" si="10"/>
        <v>15.883939038686988</v>
      </c>
      <c r="L124" s="11">
        <f t="shared" si="11"/>
        <v>744.45054945054949</v>
      </c>
    </row>
    <row r="125" spans="1:12" x14ac:dyDescent="0.25">
      <c r="A125" t="s">
        <v>44</v>
      </c>
      <c r="B125" t="str">
        <f>VLOOKUP($A125,GPDentist!$A$2:$B$194,2,FALSE)</f>
        <v>Newtown (Powys)</v>
      </c>
      <c r="C125">
        <v>11319</v>
      </c>
      <c r="D125">
        <v>7</v>
      </c>
      <c r="E125">
        <v>1165</v>
      </c>
      <c r="F125">
        <v>1</v>
      </c>
      <c r="G125">
        <v>1042</v>
      </c>
      <c r="H125">
        <v>1</v>
      </c>
      <c r="I125">
        <v>108</v>
      </c>
      <c r="J125" s="11">
        <f t="shared" si="9"/>
        <v>9.7158798283261802</v>
      </c>
      <c r="K125" s="11">
        <f t="shared" si="10"/>
        <v>10.862763915547024</v>
      </c>
      <c r="L125" s="11">
        <f t="shared" si="11"/>
        <v>104.80555555555556</v>
      </c>
    </row>
    <row r="126" spans="1:12" x14ac:dyDescent="0.25">
      <c r="A126" t="s">
        <v>152</v>
      </c>
      <c r="B126" t="str">
        <f>VLOOKUP($A126,GPDentist!$A$2:$B$194,2,FALSE)</f>
        <v>Neyland</v>
      </c>
      <c r="C126">
        <v>4347</v>
      </c>
      <c r="D126">
        <v>1</v>
      </c>
      <c r="E126">
        <v>326</v>
      </c>
      <c r="F126">
        <v>0</v>
      </c>
      <c r="G126">
        <v>0</v>
      </c>
      <c r="H126">
        <v>0</v>
      </c>
      <c r="I126">
        <v>0</v>
      </c>
      <c r="J126" s="11">
        <f t="shared" si="9"/>
        <v>13.334355828220859</v>
      </c>
      <c r="K126" s="11">
        <f t="shared" si="10"/>
        <v>0</v>
      </c>
      <c r="L126" s="11">
        <f t="shared" si="11"/>
        <v>0</v>
      </c>
    </row>
    <row r="127" spans="1:12" x14ac:dyDescent="0.25">
      <c r="A127" t="s">
        <v>264</v>
      </c>
      <c r="B127" t="str">
        <f>VLOOKUP($A127,GPDentist!$A$2:$B$194,2,FALSE)</f>
        <v>Ogmore Vale</v>
      </c>
      <c r="C127">
        <v>3221</v>
      </c>
      <c r="D127">
        <v>1</v>
      </c>
      <c r="E127">
        <v>389</v>
      </c>
      <c r="F127">
        <v>0</v>
      </c>
      <c r="G127">
        <v>0</v>
      </c>
      <c r="H127">
        <v>0</v>
      </c>
      <c r="I127">
        <v>0</v>
      </c>
      <c r="J127" s="11">
        <f t="shared" si="9"/>
        <v>8.2802056555269932</v>
      </c>
      <c r="K127" s="11">
        <f t="shared" si="10"/>
        <v>0</v>
      </c>
      <c r="L127" s="11">
        <f t="shared" si="11"/>
        <v>0</v>
      </c>
    </row>
    <row r="128" spans="1:12" x14ac:dyDescent="0.25">
      <c r="A128" t="s">
        <v>388</v>
      </c>
      <c r="B128" t="str">
        <f>VLOOKUP($A128,GPDentist!$A$2:$B$194,2,FALSE)</f>
        <v>Pembrey</v>
      </c>
      <c r="C128">
        <v>1949</v>
      </c>
      <c r="D128">
        <v>2</v>
      </c>
      <c r="E128">
        <v>505</v>
      </c>
      <c r="F128">
        <v>1</v>
      </c>
      <c r="G128">
        <v>473</v>
      </c>
      <c r="H128">
        <v>0</v>
      </c>
      <c r="I128">
        <v>0</v>
      </c>
      <c r="J128" s="11">
        <f t="shared" si="9"/>
        <v>3.8594059405940593</v>
      </c>
      <c r="K128" s="11">
        <f t="shared" si="10"/>
        <v>4.1205073995771668</v>
      </c>
      <c r="L128" s="11">
        <f t="shared" si="11"/>
        <v>0</v>
      </c>
    </row>
    <row r="129" spans="1:12" x14ac:dyDescent="0.25">
      <c r="A129" t="s">
        <v>322</v>
      </c>
      <c r="B129" t="str">
        <f>VLOOKUP($A129,GPDentist!$A$2:$B$194,2,FALSE)</f>
        <v>Pembroke</v>
      </c>
      <c r="C129">
        <v>7832</v>
      </c>
      <c r="D129">
        <v>2</v>
      </c>
      <c r="E129">
        <v>601</v>
      </c>
      <c r="F129">
        <v>1</v>
      </c>
      <c r="G129">
        <v>1167</v>
      </c>
      <c r="H129">
        <v>0</v>
      </c>
      <c r="I129">
        <v>0</v>
      </c>
      <c r="J129" s="11">
        <f t="shared" si="9"/>
        <v>13.031613976705492</v>
      </c>
      <c r="K129" s="11">
        <f t="shared" si="10"/>
        <v>6.7112253641816624</v>
      </c>
      <c r="L129" s="11">
        <f t="shared" si="11"/>
        <v>0</v>
      </c>
    </row>
    <row r="130" spans="1:12" x14ac:dyDescent="0.25">
      <c r="A130" t="s">
        <v>48</v>
      </c>
      <c r="B130" t="str">
        <f>VLOOKUP($A130,GPDentist!$A$2:$B$194,2,FALSE)</f>
        <v>Pembroke Dock</v>
      </c>
      <c r="C130">
        <v>9716</v>
      </c>
      <c r="D130">
        <v>3</v>
      </c>
      <c r="E130">
        <v>948</v>
      </c>
      <c r="F130">
        <v>0</v>
      </c>
      <c r="G130">
        <v>0</v>
      </c>
      <c r="H130">
        <v>0</v>
      </c>
      <c r="I130">
        <v>0</v>
      </c>
      <c r="J130" s="11">
        <f t="shared" ref="J130:J161" si="12">IFERROR($C130/E130,0)</f>
        <v>10.248945147679326</v>
      </c>
      <c r="K130" s="11">
        <f t="shared" ref="K130:K161" si="13">IFERROR($C130/G130,0)</f>
        <v>0</v>
      </c>
      <c r="L130" s="11">
        <f t="shared" ref="L130:L161" si="14">IFERROR($C130/I130,0)</f>
        <v>0</v>
      </c>
    </row>
    <row r="131" spans="1:12" x14ac:dyDescent="0.25">
      <c r="A131" t="s">
        <v>270</v>
      </c>
      <c r="B131" t="str">
        <f>VLOOKUP($A131,GPDentist!$A$2:$B$194,2,FALSE)</f>
        <v>Penarth</v>
      </c>
      <c r="C131">
        <v>30497</v>
      </c>
      <c r="D131">
        <v>7</v>
      </c>
      <c r="E131">
        <v>2604</v>
      </c>
      <c r="F131">
        <v>2</v>
      </c>
      <c r="G131">
        <v>3143</v>
      </c>
      <c r="H131">
        <v>1</v>
      </c>
      <c r="I131">
        <v>240</v>
      </c>
      <c r="J131" s="11">
        <f t="shared" si="12"/>
        <v>11.711597542242703</v>
      </c>
      <c r="K131" s="11">
        <f t="shared" si="13"/>
        <v>9.7031498568246892</v>
      </c>
      <c r="L131" s="11">
        <f t="shared" si="14"/>
        <v>127.07083333333334</v>
      </c>
    </row>
    <row r="132" spans="1:12" x14ac:dyDescent="0.25">
      <c r="A132" t="s">
        <v>42</v>
      </c>
      <c r="B132" t="str">
        <f>VLOOKUP($A132,GPDentist!$A$2:$B$194,2,FALSE)</f>
        <v>Pencoed</v>
      </c>
      <c r="C132">
        <v>10215</v>
      </c>
      <c r="D132">
        <v>2</v>
      </c>
      <c r="E132">
        <v>807</v>
      </c>
      <c r="F132">
        <v>1</v>
      </c>
      <c r="G132">
        <v>888</v>
      </c>
      <c r="H132">
        <v>0</v>
      </c>
      <c r="I132">
        <v>0</v>
      </c>
      <c r="J132" s="11">
        <f t="shared" si="12"/>
        <v>12.657992565055762</v>
      </c>
      <c r="K132" s="11">
        <f t="shared" si="13"/>
        <v>11.503378378378379</v>
      </c>
      <c r="L132" s="11">
        <f t="shared" si="14"/>
        <v>0</v>
      </c>
    </row>
    <row r="133" spans="1:12" x14ac:dyDescent="0.25">
      <c r="A133" t="s">
        <v>314</v>
      </c>
      <c r="B133" t="str">
        <f>VLOOKUP($A133,GPDentist!$A$2:$B$194,2,FALSE)</f>
        <v>Penmaenmawr</v>
      </c>
      <c r="C133">
        <v>2707</v>
      </c>
      <c r="D133">
        <v>1</v>
      </c>
      <c r="E133">
        <v>163</v>
      </c>
      <c r="F133">
        <v>0</v>
      </c>
      <c r="G133">
        <v>0</v>
      </c>
      <c r="H133">
        <v>0</v>
      </c>
      <c r="I133">
        <v>0</v>
      </c>
      <c r="J133" s="11">
        <f t="shared" si="12"/>
        <v>16.607361963190183</v>
      </c>
      <c r="K133" s="11">
        <f t="shared" si="13"/>
        <v>0</v>
      </c>
      <c r="L133" s="11">
        <f t="shared" si="14"/>
        <v>0</v>
      </c>
    </row>
    <row r="134" spans="1:12" x14ac:dyDescent="0.25">
      <c r="A134" t="s">
        <v>228</v>
      </c>
      <c r="B134" t="str">
        <f>VLOOKUP($A134,GPDentist!$A$2:$B$194,2,FALSE)</f>
        <v>Penrhyn Bay</v>
      </c>
      <c r="C134">
        <v>4797</v>
      </c>
      <c r="D134">
        <v>1</v>
      </c>
      <c r="E134">
        <v>301</v>
      </c>
      <c r="F134">
        <v>1</v>
      </c>
      <c r="G134">
        <v>562</v>
      </c>
      <c r="H134">
        <v>0</v>
      </c>
      <c r="I134">
        <v>0</v>
      </c>
      <c r="J134" s="11">
        <f t="shared" si="12"/>
        <v>15.93687707641196</v>
      </c>
      <c r="K134" s="11">
        <f t="shared" si="13"/>
        <v>8.5355871886120998</v>
      </c>
      <c r="L134" s="11">
        <f t="shared" si="14"/>
        <v>0</v>
      </c>
    </row>
    <row r="135" spans="1:12" x14ac:dyDescent="0.25">
      <c r="A135" t="s">
        <v>382</v>
      </c>
      <c r="B135" t="str">
        <f>VLOOKUP($A135,GPDentist!$A$2:$B$194,2,FALSE)</f>
        <v>Pentyrch</v>
      </c>
      <c r="C135">
        <v>2339</v>
      </c>
      <c r="D135">
        <v>1</v>
      </c>
      <c r="E135">
        <v>134</v>
      </c>
      <c r="F135">
        <v>0</v>
      </c>
      <c r="G135">
        <v>0</v>
      </c>
      <c r="H135">
        <v>0</v>
      </c>
      <c r="I135">
        <v>0</v>
      </c>
      <c r="J135" s="11">
        <f t="shared" si="12"/>
        <v>17.455223880597014</v>
      </c>
      <c r="K135" s="11">
        <f t="shared" si="13"/>
        <v>0</v>
      </c>
      <c r="L135" s="11">
        <f t="shared" si="14"/>
        <v>0</v>
      </c>
    </row>
    <row r="136" spans="1:12" x14ac:dyDescent="0.25">
      <c r="A136" t="s">
        <v>360</v>
      </c>
      <c r="B136" t="str">
        <f>VLOOKUP($A136,GPDentist!$A$2:$B$194,2,FALSE)</f>
        <v>Penyffordd</v>
      </c>
      <c r="C136">
        <v>4482</v>
      </c>
      <c r="D136">
        <v>2</v>
      </c>
      <c r="E136">
        <v>388</v>
      </c>
      <c r="F136">
        <v>0</v>
      </c>
      <c r="G136">
        <v>0</v>
      </c>
      <c r="H136">
        <v>0</v>
      </c>
      <c r="I136">
        <v>0</v>
      </c>
      <c r="J136" s="11">
        <f t="shared" si="12"/>
        <v>11.551546391752577</v>
      </c>
      <c r="K136" s="11">
        <f t="shared" si="13"/>
        <v>0</v>
      </c>
      <c r="L136" s="11">
        <f t="shared" si="14"/>
        <v>0</v>
      </c>
    </row>
    <row r="137" spans="1:12" x14ac:dyDescent="0.25">
      <c r="A137" t="s">
        <v>294</v>
      </c>
      <c r="B137" t="str">
        <f>VLOOKUP($A137,GPDentist!$A$2:$B$194,2,FALSE)</f>
        <v>Pen-y-groes</v>
      </c>
      <c r="C137">
        <v>7039</v>
      </c>
      <c r="D137">
        <v>4</v>
      </c>
      <c r="E137">
        <v>495</v>
      </c>
      <c r="F137">
        <v>1</v>
      </c>
      <c r="G137">
        <v>914</v>
      </c>
      <c r="H137">
        <v>0</v>
      </c>
      <c r="I137">
        <v>0</v>
      </c>
      <c r="J137" s="11">
        <f t="shared" si="12"/>
        <v>14.22020202020202</v>
      </c>
      <c r="K137" s="11">
        <f t="shared" si="13"/>
        <v>7.7013129102844635</v>
      </c>
      <c r="L137" s="11">
        <f t="shared" si="14"/>
        <v>0</v>
      </c>
    </row>
    <row r="138" spans="1:12" x14ac:dyDescent="0.25">
      <c r="A138" t="s">
        <v>308</v>
      </c>
      <c r="B138" t="str">
        <f>VLOOKUP($A138,GPDentist!$A$2:$B$194,2,FALSE)</f>
        <v>Pontardawe</v>
      </c>
      <c r="C138">
        <v>14075</v>
      </c>
      <c r="D138">
        <v>7</v>
      </c>
      <c r="E138">
        <v>1296</v>
      </c>
      <c r="F138">
        <v>1</v>
      </c>
      <c r="G138">
        <v>1271</v>
      </c>
      <c r="H138">
        <v>0</v>
      </c>
      <c r="I138">
        <v>0</v>
      </c>
      <c r="J138" s="11">
        <f t="shared" si="12"/>
        <v>10.86033950617284</v>
      </c>
      <c r="K138" s="11">
        <f t="shared" si="13"/>
        <v>11.073957513768686</v>
      </c>
      <c r="L138" s="11">
        <f t="shared" si="14"/>
        <v>0</v>
      </c>
    </row>
    <row r="139" spans="1:12" x14ac:dyDescent="0.25">
      <c r="A139" t="s">
        <v>64</v>
      </c>
      <c r="B139" t="str">
        <f>VLOOKUP($A139,GPDentist!$A$2:$B$194,2,FALSE)</f>
        <v>Pontarddulais</v>
      </c>
      <c r="C139">
        <v>9854</v>
      </c>
      <c r="D139">
        <v>4</v>
      </c>
      <c r="E139">
        <v>918</v>
      </c>
      <c r="F139">
        <v>1</v>
      </c>
      <c r="G139">
        <v>782</v>
      </c>
      <c r="H139">
        <v>0</v>
      </c>
      <c r="I139">
        <v>0</v>
      </c>
      <c r="J139" s="11">
        <f t="shared" si="12"/>
        <v>10.734204793028322</v>
      </c>
      <c r="K139" s="11">
        <f t="shared" si="13"/>
        <v>12.601023017902813</v>
      </c>
      <c r="L139" s="11">
        <f t="shared" si="14"/>
        <v>0</v>
      </c>
    </row>
    <row r="140" spans="1:12" x14ac:dyDescent="0.25">
      <c r="A140" t="s">
        <v>252</v>
      </c>
      <c r="B140" t="str">
        <f>VLOOKUP($A140,GPDentist!$A$2:$B$194,2,FALSE)</f>
        <v>Pontllan-fraith</v>
      </c>
      <c r="C140">
        <v>10447</v>
      </c>
      <c r="D140">
        <v>4</v>
      </c>
      <c r="E140">
        <v>692</v>
      </c>
      <c r="F140">
        <v>0</v>
      </c>
      <c r="G140">
        <v>0</v>
      </c>
      <c r="H140">
        <v>0</v>
      </c>
      <c r="I140">
        <v>0</v>
      </c>
      <c r="J140" s="11">
        <f t="shared" si="12"/>
        <v>15.096820809248555</v>
      </c>
      <c r="K140" s="11">
        <f t="shared" si="13"/>
        <v>0</v>
      </c>
      <c r="L140" s="11">
        <f t="shared" si="14"/>
        <v>0</v>
      </c>
    </row>
    <row r="141" spans="1:12" x14ac:dyDescent="0.25">
      <c r="A141" t="s">
        <v>54</v>
      </c>
      <c r="B141" t="str">
        <f>VLOOKUP($A141,GPDentist!$A$2:$B$194,2,FALSE)</f>
        <v>Pontycymer</v>
      </c>
      <c r="C141">
        <v>4218</v>
      </c>
      <c r="D141">
        <v>2</v>
      </c>
      <c r="E141">
        <v>353</v>
      </c>
      <c r="F141">
        <v>0</v>
      </c>
      <c r="G141">
        <v>0</v>
      </c>
      <c r="H141">
        <v>0</v>
      </c>
      <c r="I141">
        <v>0</v>
      </c>
      <c r="J141" s="11">
        <f t="shared" si="12"/>
        <v>11.94900849858357</v>
      </c>
      <c r="K141" s="11">
        <f t="shared" si="13"/>
        <v>0</v>
      </c>
      <c r="L141" s="11">
        <f t="shared" si="14"/>
        <v>0</v>
      </c>
    </row>
    <row r="142" spans="1:12" x14ac:dyDescent="0.25">
      <c r="A142" t="s">
        <v>254</v>
      </c>
      <c r="B142" t="str">
        <f>VLOOKUP($A142,GPDentist!$A$2:$B$194,2,FALSE)</f>
        <v>Pontypool</v>
      </c>
      <c r="C142">
        <v>29981</v>
      </c>
      <c r="D142">
        <v>7</v>
      </c>
      <c r="E142">
        <v>2729</v>
      </c>
      <c r="F142">
        <v>3</v>
      </c>
      <c r="G142">
        <v>2620</v>
      </c>
      <c r="H142">
        <v>0</v>
      </c>
      <c r="I142">
        <v>0</v>
      </c>
      <c r="J142" s="11">
        <f t="shared" si="12"/>
        <v>10.986075485525834</v>
      </c>
      <c r="K142" s="11">
        <f t="shared" si="13"/>
        <v>11.443129770992366</v>
      </c>
      <c r="L142" s="11">
        <f t="shared" si="14"/>
        <v>0</v>
      </c>
    </row>
    <row r="143" spans="1:12" x14ac:dyDescent="0.25">
      <c r="A143" t="s">
        <v>226</v>
      </c>
      <c r="B143" t="str">
        <f>VLOOKUP($A143,GPDentist!$A$2:$B$194,2,FALSE)</f>
        <v>Pontypridd</v>
      </c>
      <c r="C143">
        <v>32178</v>
      </c>
      <c r="D143">
        <v>12</v>
      </c>
      <c r="E143">
        <v>2743</v>
      </c>
      <c r="F143">
        <v>3</v>
      </c>
      <c r="G143">
        <v>2416</v>
      </c>
      <c r="H143">
        <v>0</v>
      </c>
      <c r="I143">
        <v>0</v>
      </c>
      <c r="J143" s="11">
        <f t="shared" si="12"/>
        <v>11.730951512942035</v>
      </c>
      <c r="K143" s="11">
        <f t="shared" si="13"/>
        <v>13.318708609271523</v>
      </c>
      <c r="L143" s="11">
        <f t="shared" si="14"/>
        <v>0</v>
      </c>
    </row>
    <row r="144" spans="1:12" x14ac:dyDescent="0.25">
      <c r="A144" t="s">
        <v>304</v>
      </c>
      <c r="B144" t="str">
        <f>VLOOKUP($A144,GPDentist!$A$2:$B$194,2,FALSE)</f>
        <v>Port Talbot</v>
      </c>
      <c r="C144">
        <v>38009</v>
      </c>
      <c r="D144">
        <v>11</v>
      </c>
      <c r="E144">
        <v>3263</v>
      </c>
      <c r="F144">
        <v>3</v>
      </c>
      <c r="G144">
        <v>3302</v>
      </c>
      <c r="H144">
        <v>0</v>
      </c>
      <c r="I144">
        <v>0</v>
      </c>
      <c r="J144" s="11">
        <f t="shared" si="12"/>
        <v>11.648482991112473</v>
      </c>
      <c r="K144" s="11">
        <f t="shared" si="13"/>
        <v>11.510902483343429</v>
      </c>
      <c r="L144" s="11">
        <f t="shared" si="14"/>
        <v>0</v>
      </c>
    </row>
    <row r="145" spans="1:12" x14ac:dyDescent="0.25">
      <c r="A145" t="s">
        <v>306</v>
      </c>
      <c r="B145" t="str">
        <f>VLOOKUP($A145,GPDentist!$A$2:$B$194,2,FALSE)</f>
        <v>Porth</v>
      </c>
      <c r="C145">
        <v>14758</v>
      </c>
      <c r="D145">
        <v>4</v>
      </c>
      <c r="E145">
        <v>962</v>
      </c>
      <c r="F145">
        <v>2</v>
      </c>
      <c r="G145">
        <v>1704</v>
      </c>
      <c r="H145">
        <v>0</v>
      </c>
      <c r="I145">
        <v>0</v>
      </c>
      <c r="J145" s="11">
        <f t="shared" si="12"/>
        <v>15.340956340956341</v>
      </c>
      <c r="K145" s="11">
        <f t="shared" si="13"/>
        <v>8.660798122065728</v>
      </c>
      <c r="L145" s="11">
        <f t="shared" si="14"/>
        <v>0</v>
      </c>
    </row>
    <row r="146" spans="1:12" x14ac:dyDescent="0.25">
      <c r="A146" t="s">
        <v>108</v>
      </c>
      <c r="B146" t="str">
        <f>VLOOKUP($A146,GPDentist!$A$2:$B$194,2,FALSE)</f>
        <v>Porthcawl</v>
      </c>
      <c r="C146">
        <v>15897</v>
      </c>
      <c r="D146">
        <v>4</v>
      </c>
      <c r="E146">
        <v>1358</v>
      </c>
      <c r="F146">
        <v>1</v>
      </c>
      <c r="G146">
        <v>1219</v>
      </c>
      <c r="H146">
        <v>0</v>
      </c>
      <c r="I146">
        <v>0</v>
      </c>
      <c r="J146" s="11">
        <f t="shared" si="12"/>
        <v>11.706185567010309</v>
      </c>
      <c r="K146" s="11">
        <f t="shared" si="13"/>
        <v>13.041017227235439</v>
      </c>
      <c r="L146" s="11">
        <f t="shared" si="14"/>
        <v>0</v>
      </c>
    </row>
    <row r="147" spans="1:12" x14ac:dyDescent="0.25">
      <c r="A147" t="s">
        <v>140</v>
      </c>
      <c r="B147" t="str">
        <f>VLOOKUP($A147,GPDentist!$A$2:$B$194,2,FALSE)</f>
        <v>Porthmadog</v>
      </c>
      <c r="C147">
        <v>3477</v>
      </c>
      <c r="D147">
        <v>2</v>
      </c>
      <c r="E147">
        <v>270</v>
      </c>
      <c r="F147">
        <v>1</v>
      </c>
      <c r="G147">
        <v>364</v>
      </c>
      <c r="H147">
        <v>0</v>
      </c>
      <c r="I147">
        <v>0</v>
      </c>
      <c r="J147" s="11">
        <f t="shared" si="12"/>
        <v>12.877777777777778</v>
      </c>
      <c r="K147" s="11">
        <f t="shared" si="13"/>
        <v>9.5521978021978029</v>
      </c>
      <c r="L147" s="11">
        <f t="shared" si="14"/>
        <v>0</v>
      </c>
    </row>
    <row r="148" spans="1:12" x14ac:dyDescent="0.25">
      <c r="A148" t="s">
        <v>192</v>
      </c>
      <c r="B148" t="str">
        <f>VLOOKUP($A148,GPDentist!$A$2:$B$194,2,FALSE)</f>
        <v>Prestatyn</v>
      </c>
      <c r="C148">
        <v>16445</v>
      </c>
      <c r="D148">
        <v>4</v>
      </c>
      <c r="E148">
        <v>1703</v>
      </c>
      <c r="F148">
        <v>1</v>
      </c>
      <c r="G148">
        <v>1415</v>
      </c>
      <c r="H148">
        <v>0</v>
      </c>
      <c r="I148">
        <v>0</v>
      </c>
      <c r="J148" s="11">
        <f t="shared" si="12"/>
        <v>9.6564885496183201</v>
      </c>
      <c r="K148" s="11">
        <f t="shared" si="13"/>
        <v>11.621908127208481</v>
      </c>
      <c r="L148" s="11">
        <f t="shared" si="14"/>
        <v>0</v>
      </c>
    </row>
    <row r="149" spans="1:12" x14ac:dyDescent="0.25">
      <c r="A149" t="s">
        <v>14</v>
      </c>
      <c r="B149" t="str">
        <f>VLOOKUP($A149,GPDentist!$A$2:$B$194,2,FALSE)</f>
        <v>Presteigne</v>
      </c>
      <c r="C149">
        <v>2686</v>
      </c>
      <c r="D149">
        <v>1</v>
      </c>
      <c r="E149">
        <v>161</v>
      </c>
      <c r="F149">
        <v>0</v>
      </c>
      <c r="G149">
        <v>0</v>
      </c>
      <c r="H149">
        <v>0</v>
      </c>
      <c r="I149">
        <v>0</v>
      </c>
      <c r="J149" s="11">
        <f t="shared" si="12"/>
        <v>16.683229813664596</v>
      </c>
      <c r="K149" s="11">
        <f t="shared" si="13"/>
        <v>0</v>
      </c>
      <c r="L149" s="11">
        <f t="shared" si="14"/>
        <v>0</v>
      </c>
    </row>
    <row r="150" spans="1:12" x14ac:dyDescent="0.25">
      <c r="A150" t="s">
        <v>122</v>
      </c>
      <c r="B150" t="str">
        <f>VLOOKUP($A150,GPDentist!$A$2:$B$194,2,FALSE)</f>
        <v>Pwllheli</v>
      </c>
      <c r="C150">
        <v>4249</v>
      </c>
      <c r="D150">
        <v>1</v>
      </c>
      <c r="E150">
        <v>355</v>
      </c>
      <c r="F150">
        <v>1</v>
      </c>
      <c r="G150">
        <v>483</v>
      </c>
      <c r="H150">
        <v>0</v>
      </c>
      <c r="I150">
        <v>0</v>
      </c>
      <c r="J150" s="11">
        <f t="shared" si="12"/>
        <v>11.969014084507043</v>
      </c>
      <c r="K150" s="11">
        <f t="shared" si="13"/>
        <v>8.7971014492753632</v>
      </c>
      <c r="L150" s="11">
        <f t="shared" si="14"/>
        <v>0</v>
      </c>
    </row>
    <row r="151" spans="1:12" x14ac:dyDescent="0.25">
      <c r="A151" t="s">
        <v>50</v>
      </c>
      <c r="B151" t="str">
        <f>VLOOKUP($A151,GPDentist!$A$2:$B$194,2,FALSE)</f>
        <v>Pyle</v>
      </c>
      <c r="C151">
        <v>15100</v>
      </c>
      <c r="D151">
        <v>5</v>
      </c>
      <c r="E151">
        <v>1255</v>
      </c>
      <c r="F151">
        <v>1</v>
      </c>
      <c r="G151">
        <v>694</v>
      </c>
      <c r="H151">
        <v>0</v>
      </c>
      <c r="I151">
        <v>0</v>
      </c>
      <c r="J151" s="11">
        <f t="shared" si="12"/>
        <v>12.031872509960159</v>
      </c>
      <c r="K151" s="11">
        <f t="shared" si="13"/>
        <v>21.75792507204611</v>
      </c>
      <c r="L151" s="11">
        <f t="shared" si="14"/>
        <v>0</v>
      </c>
    </row>
    <row r="152" spans="1:12" x14ac:dyDescent="0.25">
      <c r="A152" t="s">
        <v>344</v>
      </c>
      <c r="B152" t="str">
        <f>VLOOKUP($A152,GPDentist!$A$2:$B$194,2,FALSE)</f>
        <v>RAF Station St Athan</v>
      </c>
      <c r="C152">
        <v>6376</v>
      </c>
      <c r="D152">
        <v>1</v>
      </c>
      <c r="E152">
        <v>227</v>
      </c>
      <c r="F152">
        <v>0</v>
      </c>
      <c r="G152">
        <v>0</v>
      </c>
      <c r="H152">
        <v>0</v>
      </c>
      <c r="I152">
        <v>0</v>
      </c>
      <c r="J152" s="11">
        <f t="shared" si="12"/>
        <v>28.088105726872246</v>
      </c>
      <c r="K152" s="11">
        <f t="shared" si="13"/>
        <v>0</v>
      </c>
      <c r="L152" s="11">
        <f t="shared" si="14"/>
        <v>0</v>
      </c>
    </row>
    <row r="153" spans="1:12" x14ac:dyDescent="0.25">
      <c r="A153" t="s">
        <v>394</v>
      </c>
      <c r="B153" t="str">
        <f>VLOOKUP($A153,GPDentist!$A$2:$B$194,2,FALSE)</f>
        <v>Resolven</v>
      </c>
      <c r="C153">
        <v>3082</v>
      </c>
      <c r="D153">
        <v>1</v>
      </c>
      <c r="E153">
        <v>183</v>
      </c>
      <c r="F153">
        <v>0</v>
      </c>
      <c r="G153">
        <v>0</v>
      </c>
      <c r="H153">
        <v>0</v>
      </c>
      <c r="I153">
        <v>0</v>
      </c>
      <c r="J153" s="11">
        <f t="shared" si="12"/>
        <v>16.84153005464481</v>
      </c>
      <c r="K153" s="11">
        <f t="shared" si="13"/>
        <v>0</v>
      </c>
      <c r="L153" s="11">
        <f t="shared" si="14"/>
        <v>0</v>
      </c>
    </row>
    <row r="154" spans="1:12" x14ac:dyDescent="0.25">
      <c r="A154" t="s">
        <v>206</v>
      </c>
      <c r="B154" t="str">
        <f>VLOOKUP($A154,GPDentist!$A$2:$B$194,2,FALSE)</f>
        <v>Rhondda</v>
      </c>
      <c r="C154">
        <v>13233</v>
      </c>
      <c r="D154">
        <v>8</v>
      </c>
      <c r="E154">
        <v>1443</v>
      </c>
      <c r="F154">
        <v>0</v>
      </c>
      <c r="G154">
        <v>0</v>
      </c>
      <c r="H154">
        <v>1</v>
      </c>
      <c r="I154">
        <v>178</v>
      </c>
      <c r="J154" s="11">
        <f t="shared" si="12"/>
        <v>9.1704781704781713</v>
      </c>
      <c r="K154" s="11">
        <f t="shared" si="13"/>
        <v>0</v>
      </c>
      <c r="L154" s="11">
        <f t="shared" si="14"/>
        <v>74.342696629213478</v>
      </c>
    </row>
    <row r="155" spans="1:12" x14ac:dyDescent="0.25">
      <c r="A155" t="s">
        <v>324</v>
      </c>
      <c r="B155" t="str">
        <f>VLOOKUP($A155,GPDentist!$A$2:$B$194,2,FALSE)</f>
        <v>Rhoose</v>
      </c>
      <c r="C155">
        <v>7036</v>
      </c>
      <c r="D155">
        <v>2</v>
      </c>
      <c r="E155">
        <v>541</v>
      </c>
      <c r="F155">
        <v>0</v>
      </c>
      <c r="G155">
        <v>0</v>
      </c>
      <c r="H155">
        <v>0</v>
      </c>
      <c r="I155">
        <v>0</v>
      </c>
      <c r="J155" s="11">
        <f t="shared" si="12"/>
        <v>13.00554528650647</v>
      </c>
      <c r="K155" s="11">
        <f t="shared" si="13"/>
        <v>0</v>
      </c>
      <c r="L155" s="11">
        <f t="shared" si="14"/>
        <v>0</v>
      </c>
    </row>
    <row r="156" spans="1:12" x14ac:dyDescent="0.25">
      <c r="A156" t="s">
        <v>188</v>
      </c>
      <c r="B156" t="str">
        <f>VLOOKUP($A156,GPDentist!$A$2:$B$194,2,FALSE)</f>
        <v>Rhosllanerchrugog</v>
      </c>
      <c r="C156">
        <v>13704</v>
      </c>
      <c r="D156">
        <v>4</v>
      </c>
      <c r="E156">
        <v>1236</v>
      </c>
      <c r="F156">
        <v>1</v>
      </c>
      <c r="G156">
        <v>536</v>
      </c>
      <c r="H156">
        <v>0</v>
      </c>
      <c r="I156">
        <v>0</v>
      </c>
      <c r="J156" s="11">
        <f t="shared" si="12"/>
        <v>11.087378640776699</v>
      </c>
      <c r="K156" s="11">
        <f t="shared" si="13"/>
        <v>25.567164179104477</v>
      </c>
      <c r="L156" s="11">
        <f t="shared" si="14"/>
        <v>0</v>
      </c>
    </row>
    <row r="157" spans="1:12" x14ac:dyDescent="0.25">
      <c r="A157" t="s">
        <v>372</v>
      </c>
      <c r="B157" t="str">
        <f>VLOOKUP($A157,GPDentist!$A$2:$B$194,2,FALSE)</f>
        <v>Rhostyllen</v>
      </c>
      <c r="C157">
        <v>2760</v>
      </c>
      <c r="D157">
        <v>1</v>
      </c>
      <c r="E157">
        <v>213</v>
      </c>
      <c r="F157">
        <v>0</v>
      </c>
      <c r="G157">
        <v>0</v>
      </c>
      <c r="H157">
        <v>0</v>
      </c>
      <c r="I157">
        <v>0</v>
      </c>
      <c r="J157" s="11">
        <f t="shared" si="12"/>
        <v>12.95774647887324</v>
      </c>
      <c r="K157" s="11">
        <f t="shared" si="13"/>
        <v>0</v>
      </c>
      <c r="L157" s="11">
        <f t="shared" si="14"/>
        <v>0</v>
      </c>
    </row>
    <row r="158" spans="1:12" x14ac:dyDescent="0.25">
      <c r="A158" t="s">
        <v>358</v>
      </c>
      <c r="B158" t="str">
        <f>VLOOKUP($A158,GPDentist!$A$2:$B$194,2,FALSE)</f>
        <v>Rhuddlan</v>
      </c>
      <c r="C158">
        <v>4152</v>
      </c>
      <c r="D158">
        <v>1</v>
      </c>
      <c r="E158">
        <v>216</v>
      </c>
      <c r="F158">
        <v>0</v>
      </c>
      <c r="G158">
        <v>0</v>
      </c>
      <c r="H158">
        <v>0</v>
      </c>
      <c r="I158">
        <v>0</v>
      </c>
      <c r="J158" s="11">
        <f t="shared" si="12"/>
        <v>19.222222222222221</v>
      </c>
      <c r="K158" s="11">
        <f t="shared" si="13"/>
        <v>0</v>
      </c>
      <c r="L158" s="11">
        <f t="shared" si="14"/>
        <v>0</v>
      </c>
    </row>
    <row r="159" spans="1:12" x14ac:dyDescent="0.25">
      <c r="A159" t="s">
        <v>256</v>
      </c>
      <c r="B159" t="str">
        <f>VLOOKUP($A159,GPDentist!$A$2:$B$194,2,FALSE)</f>
        <v>Rhyl</v>
      </c>
      <c r="C159">
        <v>25508</v>
      </c>
      <c r="D159">
        <v>6</v>
      </c>
      <c r="E159">
        <v>2920</v>
      </c>
      <c r="F159">
        <v>2</v>
      </c>
      <c r="G159">
        <v>1218</v>
      </c>
      <c r="H159">
        <v>1</v>
      </c>
      <c r="I159">
        <v>137</v>
      </c>
      <c r="J159" s="11">
        <f t="shared" si="12"/>
        <v>8.7356164383561641</v>
      </c>
      <c r="K159" s="11">
        <f t="shared" si="13"/>
        <v>20.942528735632184</v>
      </c>
      <c r="L159" s="11">
        <f t="shared" si="14"/>
        <v>186.1897810218978</v>
      </c>
    </row>
    <row r="160" spans="1:12" x14ac:dyDescent="0.25">
      <c r="A160" t="s">
        <v>250</v>
      </c>
      <c r="B160" t="str">
        <f>VLOOKUP($A160,GPDentist!$A$2:$B$194,2,FALSE)</f>
        <v>Rhymney</v>
      </c>
      <c r="C160">
        <v>5437</v>
      </c>
      <c r="D160">
        <v>3</v>
      </c>
      <c r="E160">
        <v>554</v>
      </c>
      <c r="F160">
        <v>1</v>
      </c>
      <c r="G160">
        <v>901</v>
      </c>
      <c r="H160">
        <v>0</v>
      </c>
      <c r="I160">
        <v>0</v>
      </c>
      <c r="J160" s="11">
        <f t="shared" si="12"/>
        <v>9.8140794223826706</v>
      </c>
      <c r="K160" s="11">
        <f t="shared" si="13"/>
        <v>6.0344062153163156</v>
      </c>
      <c r="L160" s="11">
        <f t="shared" si="14"/>
        <v>0</v>
      </c>
    </row>
    <row r="161" spans="1:12" x14ac:dyDescent="0.25">
      <c r="A161" t="s">
        <v>224</v>
      </c>
      <c r="B161" t="str">
        <f>VLOOKUP($A161,GPDentist!$A$2:$B$194,2,FALSE)</f>
        <v>Risca</v>
      </c>
      <c r="C161">
        <v>14944</v>
      </c>
      <c r="D161">
        <v>4</v>
      </c>
      <c r="E161">
        <v>1152</v>
      </c>
      <c r="F161">
        <v>1</v>
      </c>
      <c r="G161">
        <v>582</v>
      </c>
      <c r="H161">
        <v>0</v>
      </c>
      <c r="I161">
        <v>0</v>
      </c>
      <c r="J161" s="11">
        <f t="shared" si="12"/>
        <v>12.972222222222221</v>
      </c>
      <c r="K161" s="11">
        <f t="shared" si="13"/>
        <v>25.676975945017183</v>
      </c>
      <c r="L161" s="11">
        <f t="shared" si="14"/>
        <v>0</v>
      </c>
    </row>
    <row r="162" spans="1:12" x14ac:dyDescent="0.25">
      <c r="A162" t="s">
        <v>398</v>
      </c>
      <c r="B162" t="str">
        <f>VLOOKUP($A162,GPDentist!$A$2:$B$194,2,FALSE)</f>
        <v>Rossett</v>
      </c>
      <c r="C162">
        <v>1501</v>
      </c>
      <c r="D162">
        <v>1</v>
      </c>
      <c r="E162">
        <v>984</v>
      </c>
      <c r="F162">
        <v>1</v>
      </c>
      <c r="G162">
        <v>847</v>
      </c>
      <c r="H162">
        <v>0</v>
      </c>
      <c r="I162">
        <v>0</v>
      </c>
      <c r="J162" s="11">
        <f t="shared" ref="J162:J194" si="15">IFERROR($C162/E162,0)</f>
        <v>1.5254065040650406</v>
      </c>
      <c r="K162" s="11">
        <f t="shared" ref="K162:K194" si="16">IFERROR($C162/G162,0)</f>
        <v>1.7721369539551357</v>
      </c>
      <c r="L162" s="11">
        <f t="shared" ref="L162:L194" si="17">IFERROR($C162/I162,0)</f>
        <v>0</v>
      </c>
    </row>
    <row r="163" spans="1:12" x14ac:dyDescent="0.25">
      <c r="A163" t="s">
        <v>220</v>
      </c>
      <c r="B163" t="str">
        <f>VLOOKUP($A163,GPDentist!$A$2:$B$194,2,FALSE)</f>
        <v>Ruabon</v>
      </c>
      <c r="C163">
        <v>4357</v>
      </c>
      <c r="D163">
        <v>2</v>
      </c>
      <c r="E163">
        <v>424</v>
      </c>
      <c r="F163">
        <v>1</v>
      </c>
      <c r="G163">
        <v>451</v>
      </c>
      <c r="H163">
        <v>0</v>
      </c>
      <c r="I163">
        <v>0</v>
      </c>
      <c r="J163" s="11">
        <f t="shared" si="15"/>
        <v>10.275943396226415</v>
      </c>
      <c r="K163" s="11">
        <f t="shared" si="16"/>
        <v>9.6607538802660748</v>
      </c>
      <c r="L163" s="11">
        <f t="shared" si="17"/>
        <v>0</v>
      </c>
    </row>
    <row r="164" spans="1:12" x14ac:dyDescent="0.25">
      <c r="A164" t="s">
        <v>18</v>
      </c>
      <c r="B164" t="str">
        <f>VLOOKUP($A164,GPDentist!$A$2:$B$194,2,FALSE)</f>
        <v>Ruthin</v>
      </c>
      <c r="C164">
        <v>5666</v>
      </c>
      <c r="D164">
        <v>3</v>
      </c>
      <c r="E164">
        <v>548</v>
      </c>
      <c r="F164">
        <v>1</v>
      </c>
      <c r="G164">
        <v>977</v>
      </c>
      <c r="H164">
        <v>0</v>
      </c>
      <c r="I164">
        <v>0</v>
      </c>
      <c r="J164" s="11">
        <f t="shared" si="15"/>
        <v>10.339416058394161</v>
      </c>
      <c r="K164" s="11">
        <f t="shared" si="16"/>
        <v>5.7993858751279426</v>
      </c>
      <c r="L164" s="11">
        <f t="shared" si="17"/>
        <v>0</v>
      </c>
    </row>
    <row r="165" spans="1:12" x14ac:dyDescent="0.25">
      <c r="A165" t="s">
        <v>240</v>
      </c>
      <c r="B165" t="str">
        <f>VLOOKUP($A165,GPDentist!$A$2:$B$194,2,FALSE)</f>
        <v>Sandycroft</v>
      </c>
      <c r="C165">
        <v>7658</v>
      </c>
      <c r="D165">
        <v>3</v>
      </c>
      <c r="E165">
        <v>998</v>
      </c>
      <c r="F165">
        <v>0</v>
      </c>
      <c r="G165">
        <v>0</v>
      </c>
      <c r="H165">
        <v>0</v>
      </c>
      <c r="I165">
        <v>0</v>
      </c>
      <c r="J165" s="11">
        <f t="shared" si="15"/>
        <v>7.6733466933867733</v>
      </c>
      <c r="K165" s="11">
        <f t="shared" si="16"/>
        <v>0</v>
      </c>
      <c r="L165" s="11">
        <f t="shared" si="17"/>
        <v>0</v>
      </c>
    </row>
    <row r="166" spans="1:12" x14ac:dyDescent="0.25">
      <c r="A166" t="s">
        <v>212</v>
      </c>
      <c r="B166" t="str">
        <f>VLOOKUP($A166,GPDentist!$A$2:$B$194,2,FALSE)</f>
        <v>Sarn</v>
      </c>
      <c r="C166">
        <v>12496</v>
      </c>
      <c r="D166">
        <v>4</v>
      </c>
      <c r="E166">
        <v>997</v>
      </c>
      <c r="F166">
        <v>1</v>
      </c>
      <c r="G166">
        <v>1214</v>
      </c>
      <c r="H166">
        <v>1</v>
      </c>
      <c r="I166">
        <v>122</v>
      </c>
      <c r="J166" s="11">
        <f t="shared" si="15"/>
        <v>12.533600802407221</v>
      </c>
      <c r="K166" s="11">
        <f t="shared" si="16"/>
        <v>10.29324546952224</v>
      </c>
      <c r="L166" s="11">
        <f t="shared" si="17"/>
        <v>102.42622950819673</v>
      </c>
    </row>
    <row r="167" spans="1:12" x14ac:dyDescent="0.25">
      <c r="A167" t="s">
        <v>258</v>
      </c>
      <c r="B167" t="str">
        <f>VLOOKUP($A167,GPDentist!$A$2:$B$194,2,FALSE)</f>
        <v>Saundersfoot</v>
      </c>
      <c r="C167">
        <v>2577</v>
      </c>
      <c r="D167">
        <v>1</v>
      </c>
      <c r="E167">
        <v>313</v>
      </c>
      <c r="F167">
        <v>0</v>
      </c>
      <c r="G167">
        <v>0</v>
      </c>
      <c r="H167">
        <v>0</v>
      </c>
      <c r="I167">
        <v>0</v>
      </c>
      <c r="J167" s="11">
        <f t="shared" si="15"/>
        <v>8.2332268370607036</v>
      </c>
      <c r="K167" s="11">
        <f t="shared" si="16"/>
        <v>0</v>
      </c>
      <c r="L167" s="11">
        <f t="shared" si="17"/>
        <v>0</v>
      </c>
    </row>
    <row r="168" spans="1:12" x14ac:dyDescent="0.25">
      <c r="A168" t="s">
        <v>84</v>
      </c>
      <c r="B168" t="str">
        <f>VLOOKUP($A168,GPDentist!$A$2:$B$194,2,FALSE)</f>
        <v>Seven Sisters</v>
      </c>
      <c r="C168">
        <v>2103</v>
      </c>
      <c r="D168">
        <v>2</v>
      </c>
      <c r="E168">
        <v>220</v>
      </c>
      <c r="F168">
        <v>0</v>
      </c>
      <c r="G168">
        <v>0</v>
      </c>
      <c r="H168">
        <v>0</v>
      </c>
      <c r="I168">
        <v>0</v>
      </c>
      <c r="J168" s="11">
        <f t="shared" si="15"/>
        <v>9.5590909090909086</v>
      </c>
      <c r="K168" s="11">
        <f t="shared" si="16"/>
        <v>0</v>
      </c>
      <c r="L168" s="11">
        <f t="shared" si="17"/>
        <v>0</v>
      </c>
    </row>
    <row r="169" spans="1:12" x14ac:dyDescent="0.25">
      <c r="A169" t="s">
        <v>168</v>
      </c>
      <c r="B169" t="str">
        <f>VLOOKUP($A169,GPDentist!$A$2:$B$194,2,FALSE)</f>
        <v>Shotton</v>
      </c>
      <c r="C169">
        <v>17607</v>
      </c>
      <c r="D169">
        <v>6</v>
      </c>
      <c r="E169">
        <v>1400</v>
      </c>
      <c r="F169">
        <v>1</v>
      </c>
      <c r="G169">
        <v>1124</v>
      </c>
      <c r="H169">
        <v>0</v>
      </c>
      <c r="I169">
        <v>0</v>
      </c>
      <c r="J169" s="11">
        <f t="shared" si="15"/>
        <v>12.576428571428572</v>
      </c>
      <c r="K169" s="11">
        <f t="shared" si="16"/>
        <v>15.66459074733096</v>
      </c>
      <c r="L169" s="11">
        <f t="shared" si="17"/>
        <v>0</v>
      </c>
    </row>
    <row r="170" spans="1:12" x14ac:dyDescent="0.25">
      <c r="A170" t="s">
        <v>400</v>
      </c>
      <c r="B170" t="str">
        <f>VLOOKUP($A170,GPDentist!$A$2:$B$194,2,FALSE)</f>
        <v>Southgate</v>
      </c>
      <c r="C170">
        <v>1714</v>
      </c>
      <c r="D170">
        <v>1</v>
      </c>
      <c r="E170">
        <v>200</v>
      </c>
      <c r="F170">
        <v>0</v>
      </c>
      <c r="G170">
        <v>0</v>
      </c>
      <c r="H170">
        <v>0</v>
      </c>
      <c r="I170">
        <v>0</v>
      </c>
      <c r="J170" s="11">
        <f t="shared" si="15"/>
        <v>8.57</v>
      </c>
      <c r="K170" s="11">
        <f t="shared" si="16"/>
        <v>0</v>
      </c>
      <c r="L170" s="11">
        <f t="shared" si="17"/>
        <v>0</v>
      </c>
    </row>
    <row r="171" spans="1:12" x14ac:dyDescent="0.25">
      <c r="A171" t="s">
        <v>52</v>
      </c>
      <c r="B171" t="str">
        <f>VLOOKUP($A171,GPDentist!$A$2:$B$194,2,FALSE)</f>
        <v>St Asaph</v>
      </c>
      <c r="C171">
        <v>3434</v>
      </c>
      <c r="D171">
        <v>2</v>
      </c>
      <c r="E171">
        <v>209</v>
      </c>
      <c r="F171">
        <v>1</v>
      </c>
      <c r="G171">
        <v>989</v>
      </c>
      <c r="H171">
        <v>0</v>
      </c>
      <c r="I171">
        <v>0</v>
      </c>
      <c r="J171" s="11">
        <f t="shared" si="15"/>
        <v>16.43062200956938</v>
      </c>
      <c r="K171" s="11">
        <f t="shared" si="16"/>
        <v>3.4721941354903945</v>
      </c>
      <c r="L171" s="11">
        <f t="shared" si="17"/>
        <v>0</v>
      </c>
    </row>
    <row r="172" spans="1:12" x14ac:dyDescent="0.25">
      <c r="A172" t="s">
        <v>280</v>
      </c>
      <c r="B172" t="str">
        <f>VLOOKUP($A172,GPDentist!$A$2:$B$194,2,FALSE)</f>
        <v>Swansea</v>
      </c>
      <c r="C172">
        <v>184454</v>
      </c>
      <c r="D172">
        <v>55</v>
      </c>
      <c r="E172">
        <v>16559</v>
      </c>
      <c r="F172">
        <v>9</v>
      </c>
      <c r="G172">
        <v>8561</v>
      </c>
      <c r="H172">
        <v>2</v>
      </c>
      <c r="I172">
        <v>188</v>
      </c>
      <c r="J172" s="11">
        <f t="shared" si="15"/>
        <v>11.139199227006461</v>
      </c>
      <c r="K172" s="11">
        <f t="shared" si="16"/>
        <v>21.545847447728068</v>
      </c>
      <c r="L172" s="11">
        <f t="shared" si="17"/>
        <v>981.13829787234044</v>
      </c>
    </row>
    <row r="173" spans="1:12" x14ac:dyDescent="0.25">
      <c r="A173" t="s">
        <v>286</v>
      </c>
      <c r="B173" t="str">
        <f>VLOOKUP($A173,GPDentist!$A$2:$B$194,2,FALSE)</f>
        <v>Taff's Well</v>
      </c>
      <c r="C173">
        <v>4980</v>
      </c>
      <c r="D173">
        <v>3</v>
      </c>
      <c r="E173">
        <v>716</v>
      </c>
      <c r="F173">
        <v>0</v>
      </c>
      <c r="G173">
        <v>0</v>
      </c>
      <c r="H173">
        <v>0</v>
      </c>
      <c r="I173">
        <v>0</v>
      </c>
      <c r="J173" s="11">
        <f t="shared" si="15"/>
        <v>6.955307262569832</v>
      </c>
      <c r="K173" s="11">
        <f t="shared" si="16"/>
        <v>0</v>
      </c>
      <c r="L173" s="11">
        <f t="shared" si="17"/>
        <v>0</v>
      </c>
    </row>
    <row r="174" spans="1:12" x14ac:dyDescent="0.25">
      <c r="A174" t="s">
        <v>392</v>
      </c>
      <c r="B174" t="str">
        <f>VLOOKUP($A174,GPDentist!$A$2:$B$194,2,FALSE)</f>
        <v>Tanyfron</v>
      </c>
      <c r="C174">
        <v>2933</v>
      </c>
      <c r="D174">
        <v>1</v>
      </c>
      <c r="E174">
        <v>150</v>
      </c>
      <c r="F174">
        <v>0</v>
      </c>
      <c r="G174">
        <v>0</v>
      </c>
      <c r="H174">
        <v>0</v>
      </c>
      <c r="I174">
        <v>0</v>
      </c>
      <c r="J174" s="11">
        <f t="shared" si="15"/>
        <v>19.553333333333335</v>
      </c>
      <c r="K174" s="11">
        <f t="shared" si="16"/>
        <v>0</v>
      </c>
      <c r="L174" s="11">
        <f t="shared" si="17"/>
        <v>0</v>
      </c>
    </row>
    <row r="175" spans="1:12" x14ac:dyDescent="0.25">
      <c r="A175" t="s">
        <v>26</v>
      </c>
      <c r="B175" t="str">
        <f>VLOOKUP($A175,GPDentist!$A$2:$B$194,2,FALSE)</f>
        <v>Tenby</v>
      </c>
      <c r="C175">
        <v>4508</v>
      </c>
      <c r="D175">
        <v>3</v>
      </c>
      <c r="E175">
        <v>538</v>
      </c>
      <c r="F175">
        <v>1</v>
      </c>
      <c r="G175">
        <v>909</v>
      </c>
      <c r="H175">
        <v>0</v>
      </c>
      <c r="I175">
        <v>0</v>
      </c>
      <c r="J175" s="11">
        <f t="shared" si="15"/>
        <v>8.3791821561338296</v>
      </c>
      <c r="K175" s="11">
        <f t="shared" si="16"/>
        <v>4.9592959295929591</v>
      </c>
      <c r="L175" s="11">
        <f t="shared" si="17"/>
        <v>0</v>
      </c>
    </row>
    <row r="176" spans="1:12" x14ac:dyDescent="0.25">
      <c r="A176" t="s">
        <v>210</v>
      </c>
      <c r="B176" t="str">
        <f>VLOOKUP($A176,GPDentist!$A$2:$B$194,2,FALSE)</f>
        <v>Tonypandy</v>
      </c>
      <c r="C176">
        <v>17702</v>
      </c>
      <c r="D176">
        <v>5</v>
      </c>
      <c r="E176">
        <v>1064</v>
      </c>
      <c r="F176">
        <v>1</v>
      </c>
      <c r="G176">
        <v>1133</v>
      </c>
      <c r="H176">
        <v>0</v>
      </c>
      <c r="I176">
        <v>0</v>
      </c>
      <c r="J176" s="11">
        <f t="shared" si="15"/>
        <v>16.637218045112782</v>
      </c>
      <c r="K176" s="11">
        <f t="shared" si="16"/>
        <v>15.624007060900265</v>
      </c>
      <c r="L176" s="11">
        <f t="shared" si="17"/>
        <v>0</v>
      </c>
    </row>
    <row r="177" spans="1:12" x14ac:dyDescent="0.25">
      <c r="A177" t="s">
        <v>78</v>
      </c>
      <c r="B177" t="str">
        <f>VLOOKUP($A177,GPDentist!$A$2:$B$194,2,FALSE)</f>
        <v>Tonyrefail</v>
      </c>
      <c r="C177">
        <v>9288</v>
      </c>
      <c r="D177">
        <v>3</v>
      </c>
      <c r="E177">
        <v>763</v>
      </c>
      <c r="F177">
        <v>1</v>
      </c>
      <c r="G177">
        <v>1303</v>
      </c>
      <c r="H177">
        <v>0</v>
      </c>
      <c r="I177">
        <v>0</v>
      </c>
      <c r="J177" s="11">
        <f t="shared" si="15"/>
        <v>12.173001310615989</v>
      </c>
      <c r="K177" s="11">
        <f t="shared" si="16"/>
        <v>7.1281657712970068</v>
      </c>
      <c r="L177" s="11">
        <f t="shared" si="17"/>
        <v>0</v>
      </c>
    </row>
    <row r="178" spans="1:12" x14ac:dyDescent="0.25">
      <c r="A178" t="s">
        <v>124</v>
      </c>
      <c r="B178" t="str">
        <f>VLOOKUP($A178,GPDentist!$A$2:$B$194,2,FALSE)</f>
        <v>Tredegar</v>
      </c>
      <c r="C178">
        <v>15228</v>
      </c>
      <c r="D178">
        <v>5</v>
      </c>
      <c r="E178">
        <v>1245</v>
      </c>
      <c r="F178">
        <v>1</v>
      </c>
      <c r="G178">
        <v>648</v>
      </c>
      <c r="H178">
        <v>0</v>
      </c>
      <c r="I178">
        <v>0</v>
      </c>
      <c r="J178" s="11">
        <f t="shared" si="15"/>
        <v>12.231325301204819</v>
      </c>
      <c r="K178" s="11">
        <f t="shared" si="16"/>
        <v>23.5</v>
      </c>
      <c r="L178" s="11">
        <f t="shared" si="17"/>
        <v>0</v>
      </c>
    </row>
    <row r="179" spans="1:12" x14ac:dyDescent="0.25">
      <c r="A179" t="s">
        <v>164</v>
      </c>
      <c r="B179" t="str">
        <f>VLOOKUP($A179,GPDentist!$A$2:$B$194,2,FALSE)</f>
        <v>Treharris</v>
      </c>
      <c r="C179">
        <v>8572</v>
      </c>
      <c r="D179">
        <v>2</v>
      </c>
      <c r="E179">
        <v>605</v>
      </c>
      <c r="F179">
        <v>0</v>
      </c>
      <c r="G179">
        <v>0</v>
      </c>
      <c r="H179">
        <v>0</v>
      </c>
      <c r="I179">
        <v>0</v>
      </c>
      <c r="J179" s="11">
        <f t="shared" si="15"/>
        <v>14.168595041322314</v>
      </c>
      <c r="K179" s="11">
        <f t="shared" si="16"/>
        <v>0</v>
      </c>
      <c r="L179" s="11">
        <f t="shared" si="17"/>
        <v>0</v>
      </c>
    </row>
    <row r="180" spans="1:12" x14ac:dyDescent="0.25">
      <c r="A180" t="s">
        <v>198</v>
      </c>
      <c r="B180" t="str">
        <f>VLOOKUP($A180,GPDentist!$A$2:$B$194,2,FALSE)</f>
        <v>Treherbert</v>
      </c>
      <c r="C180">
        <v>5762</v>
      </c>
      <c r="D180">
        <v>2</v>
      </c>
      <c r="E180">
        <v>432</v>
      </c>
      <c r="F180">
        <v>0</v>
      </c>
      <c r="G180">
        <v>0</v>
      </c>
      <c r="H180">
        <v>0</v>
      </c>
      <c r="I180">
        <v>0</v>
      </c>
      <c r="J180" s="11">
        <f t="shared" si="15"/>
        <v>13.337962962962964</v>
      </c>
      <c r="K180" s="11">
        <f t="shared" si="16"/>
        <v>0</v>
      </c>
      <c r="L180" s="11">
        <f t="shared" si="17"/>
        <v>0</v>
      </c>
    </row>
    <row r="181" spans="1:12" x14ac:dyDescent="0.25">
      <c r="A181" t="s">
        <v>204</v>
      </c>
      <c r="B181" t="str">
        <f>VLOOKUP($A181,GPDentist!$A$2:$B$194,2,FALSE)</f>
        <v>Treorchy</v>
      </c>
      <c r="C181">
        <v>7681</v>
      </c>
      <c r="D181">
        <v>3</v>
      </c>
      <c r="E181">
        <v>911</v>
      </c>
      <c r="F181">
        <v>1</v>
      </c>
      <c r="G181">
        <v>1650</v>
      </c>
      <c r="H181">
        <v>0</v>
      </c>
      <c r="I181">
        <v>0</v>
      </c>
      <c r="J181" s="11">
        <f t="shared" si="15"/>
        <v>8.4313940724478602</v>
      </c>
      <c r="K181" s="11">
        <f t="shared" si="16"/>
        <v>4.6551515151515153</v>
      </c>
      <c r="L181" s="11">
        <f t="shared" si="17"/>
        <v>0</v>
      </c>
    </row>
    <row r="182" spans="1:12" x14ac:dyDescent="0.25">
      <c r="A182" t="s">
        <v>242</v>
      </c>
      <c r="B182" t="str">
        <f>VLOOKUP($A182,GPDentist!$A$2:$B$194,2,FALSE)</f>
        <v>Tumble</v>
      </c>
      <c r="C182">
        <v>4305</v>
      </c>
      <c r="D182">
        <v>4</v>
      </c>
      <c r="E182">
        <v>363</v>
      </c>
      <c r="F182">
        <v>0</v>
      </c>
      <c r="G182">
        <v>0</v>
      </c>
      <c r="H182">
        <v>0</v>
      </c>
      <c r="I182">
        <v>0</v>
      </c>
      <c r="J182" s="11">
        <f t="shared" si="15"/>
        <v>11.859504132231406</v>
      </c>
      <c r="K182" s="11">
        <f t="shared" si="16"/>
        <v>0</v>
      </c>
      <c r="L182" s="11">
        <f t="shared" si="17"/>
        <v>0</v>
      </c>
    </row>
    <row r="183" spans="1:12" x14ac:dyDescent="0.25">
      <c r="A183" t="s">
        <v>356</v>
      </c>
      <c r="B183" t="str">
        <f>VLOOKUP($A183,GPDentist!$A$2:$B$194,2,FALSE)</f>
        <v>Tycroes</v>
      </c>
      <c r="C183">
        <v>4450</v>
      </c>
      <c r="D183">
        <v>2</v>
      </c>
      <c r="E183">
        <v>466</v>
      </c>
      <c r="F183">
        <v>0</v>
      </c>
      <c r="G183">
        <v>0</v>
      </c>
      <c r="H183">
        <v>0</v>
      </c>
      <c r="I183">
        <v>0</v>
      </c>
      <c r="J183" s="11">
        <f t="shared" si="15"/>
        <v>9.5493562231759661</v>
      </c>
      <c r="K183" s="11">
        <f t="shared" si="16"/>
        <v>0</v>
      </c>
      <c r="L183" s="11">
        <f t="shared" si="17"/>
        <v>0</v>
      </c>
    </row>
    <row r="184" spans="1:12" x14ac:dyDescent="0.25">
      <c r="A184" t="s">
        <v>230</v>
      </c>
      <c r="B184" t="str">
        <f>VLOOKUP($A184,GPDentist!$A$2:$B$194,2,FALSE)</f>
        <v>Tylorstown</v>
      </c>
      <c r="C184">
        <v>4427</v>
      </c>
      <c r="D184">
        <v>3</v>
      </c>
      <c r="E184">
        <v>480</v>
      </c>
      <c r="F184">
        <v>0</v>
      </c>
      <c r="G184">
        <v>0</v>
      </c>
      <c r="H184">
        <v>0</v>
      </c>
      <c r="I184">
        <v>0</v>
      </c>
      <c r="J184" s="11">
        <f t="shared" si="15"/>
        <v>9.2229166666666664</v>
      </c>
      <c r="K184" s="11">
        <f t="shared" si="16"/>
        <v>0</v>
      </c>
      <c r="L184" s="11">
        <f t="shared" si="17"/>
        <v>0</v>
      </c>
    </row>
    <row r="185" spans="1:12" x14ac:dyDescent="0.25">
      <c r="A185" t="s">
        <v>100</v>
      </c>
      <c r="B185" t="str">
        <f>VLOOKUP($A185,GPDentist!$A$2:$B$194,2,FALSE)</f>
        <v>Tywyn</v>
      </c>
      <c r="C185">
        <v>3203</v>
      </c>
      <c r="D185">
        <v>1</v>
      </c>
      <c r="E185">
        <v>245</v>
      </c>
      <c r="F185">
        <v>1</v>
      </c>
      <c r="G185">
        <v>275</v>
      </c>
      <c r="H185">
        <v>0</v>
      </c>
      <c r="I185">
        <v>0</v>
      </c>
      <c r="J185" s="11">
        <f t="shared" si="15"/>
        <v>13.073469387755102</v>
      </c>
      <c r="K185" s="11">
        <f t="shared" si="16"/>
        <v>11.647272727272727</v>
      </c>
      <c r="L185" s="11">
        <f t="shared" si="17"/>
        <v>0</v>
      </c>
    </row>
    <row r="186" spans="1:12" x14ac:dyDescent="0.25">
      <c r="A186" t="s">
        <v>330</v>
      </c>
      <c r="B186" t="str">
        <f>VLOOKUP($A186,GPDentist!$A$2:$B$194,2,FALSE)</f>
        <v>Undy</v>
      </c>
      <c r="C186">
        <v>6151</v>
      </c>
      <c r="D186">
        <v>2</v>
      </c>
      <c r="E186">
        <v>677</v>
      </c>
      <c r="F186">
        <v>0</v>
      </c>
      <c r="G186">
        <v>0</v>
      </c>
      <c r="H186">
        <v>0</v>
      </c>
      <c r="I186">
        <v>0</v>
      </c>
      <c r="J186" s="11">
        <f t="shared" si="15"/>
        <v>9.0856720827178723</v>
      </c>
      <c r="K186" s="11">
        <f t="shared" si="16"/>
        <v>0</v>
      </c>
      <c r="L186" s="11">
        <f t="shared" si="17"/>
        <v>0</v>
      </c>
    </row>
    <row r="187" spans="1:12" x14ac:dyDescent="0.25">
      <c r="A187" t="s">
        <v>46</v>
      </c>
      <c r="B187" t="str">
        <f>VLOOKUP($A187,GPDentist!$A$2:$B$194,2,FALSE)</f>
        <v>Usk</v>
      </c>
      <c r="C187">
        <v>2939</v>
      </c>
      <c r="D187">
        <v>1</v>
      </c>
      <c r="E187">
        <v>251</v>
      </c>
      <c r="F187">
        <v>0</v>
      </c>
      <c r="G187">
        <v>0</v>
      </c>
      <c r="H187">
        <v>0</v>
      </c>
      <c r="I187">
        <v>0</v>
      </c>
      <c r="J187" s="11">
        <f t="shared" si="15"/>
        <v>11.709163346613545</v>
      </c>
      <c r="K187" s="11">
        <f t="shared" si="16"/>
        <v>0</v>
      </c>
      <c r="L187" s="11">
        <f t="shared" si="17"/>
        <v>0</v>
      </c>
    </row>
    <row r="188" spans="1:12" x14ac:dyDescent="0.25">
      <c r="A188" t="s">
        <v>318</v>
      </c>
      <c r="B188" t="str">
        <f>VLOOKUP($A188,GPDentist!$A$2:$B$194,2,FALSE)</f>
        <v>Valley</v>
      </c>
      <c r="C188">
        <v>2370</v>
      </c>
      <c r="D188">
        <v>1</v>
      </c>
      <c r="E188">
        <v>97</v>
      </c>
      <c r="F188">
        <v>0</v>
      </c>
      <c r="G188">
        <v>0</v>
      </c>
      <c r="H188">
        <v>0</v>
      </c>
      <c r="I188">
        <v>0</v>
      </c>
      <c r="J188" s="11">
        <f t="shared" si="15"/>
        <v>24.432989690721648</v>
      </c>
      <c r="K188" s="11">
        <f t="shared" si="16"/>
        <v>0</v>
      </c>
      <c r="L188" s="11">
        <f t="shared" si="17"/>
        <v>0</v>
      </c>
    </row>
    <row r="189" spans="1:12" x14ac:dyDescent="0.25">
      <c r="A189" t="s">
        <v>260</v>
      </c>
      <c r="B189" t="str">
        <f>VLOOKUP($A189,GPDentist!$A$2:$B$194,2,FALSE)</f>
        <v>Welshpool</v>
      </c>
      <c r="C189">
        <v>6668</v>
      </c>
      <c r="D189">
        <v>2</v>
      </c>
      <c r="E189">
        <v>394</v>
      </c>
      <c r="F189">
        <v>1</v>
      </c>
      <c r="G189">
        <v>859</v>
      </c>
      <c r="H189">
        <v>0</v>
      </c>
      <c r="I189">
        <v>0</v>
      </c>
      <c r="J189" s="11">
        <f t="shared" si="15"/>
        <v>16.923857868020306</v>
      </c>
      <c r="K189" s="11">
        <f t="shared" si="16"/>
        <v>7.7625145518044238</v>
      </c>
      <c r="L189" s="11">
        <f t="shared" si="17"/>
        <v>0</v>
      </c>
    </row>
    <row r="190" spans="1:12" x14ac:dyDescent="0.25">
      <c r="A190" t="s">
        <v>154</v>
      </c>
      <c r="B190" t="str">
        <f>VLOOKUP($A190,GPDentist!$A$2:$B$194,2,FALSE)</f>
        <v>Wrexham</v>
      </c>
      <c r="C190">
        <v>64577</v>
      </c>
      <c r="D190">
        <v>22</v>
      </c>
      <c r="E190">
        <v>6688</v>
      </c>
      <c r="F190">
        <v>5</v>
      </c>
      <c r="G190">
        <v>3494</v>
      </c>
      <c r="H190">
        <v>1</v>
      </c>
      <c r="I190">
        <v>295</v>
      </c>
      <c r="J190" s="11">
        <f t="shared" si="15"/>
        <v>9.6556519138755981</v>
      </c>
      <c r="K190" s="11">
        <f t="shared" si="16"/>
        <v>18.48225529479107</v>
      </c>
      <c r="L190" s="11">
        <f t="shared" si="17"/>
        <v>218.90508474576271</v>
      </c>
    </row>
    <row r="191" spans="1:12" x14ac:dyDescent="0.25">
      <c r="A191" t="s">
        <v>16</v>
      </c>
      <c r="B191" t="str">
        <f>VLOOKUP($A191,GPDentist!$A$2:$B$194,2,FALSE)</f>
        <v>Y Felinheli</v>
      </c>
      <c r="C191">
        <v>2412</v>
      </c>
      <c r="D191">
        <v>1</v>
      </c>
      <c r="E191">
        <v>189</v>
      </c>
      <c r="F191">
        <v>0</v>
      </c>
      <c r="G191">
        <v>0</v>
      </c>
      <c r="H191">
        <v>0</v>
      </c>
      <c r="I191">
        <v>0</v>
      </c>
      <c r="J191" s="11">
        <f t="shared" si="15"/>
        <v>12.761904761904763</v>
      </c>
      <c r="K191" s="11">
        <f t="shared" si="16"/>
        <v>0</v>
      </c>
      <c r="L191" s="11">
        <f t="shared" si="17"/>
        <v>0</v>
      </c>
    </row>
    <row r="192" spans="1:12" x14ac:dyDescent="0.25">
      <c r="A192" t="s">
        <v>362</v>
      </c>
      <c r="B192" t="str">
        <f>VLOOKUP($A192,GPDentist!$A$2:$B$194,2,FALSE)</f>
        <v>Ynysybwl</v>
      </c>
      <c r="C192">
        <v>3531</v>
      </c>
      <c r="D192">
        <v>1</v>
      </c>
      <c r="E192">
        <v>226</v>
      </c>
      <c r="F192">
        <v>0</v>
      </c>
      <c r="G192">
        <v>0</v>
      </c>
      <c r="H192">
        <v>0</v>
      </c>
      <c r="I192">
        <v>0</v>
      </c>
      <c r="J192" s="11">
        <f t="shared" si="15"/>
        <v>15.623893805309734</v>
      </c>
      <c r="K192" s="11">
        <f t="shared" si="16"/>
        <v>0</v>
      </c>
      <c r="L192" s="11">
        <f t="shared" si="17"/>
        <v>0</v>
      </c>
    </row>
    <row r="193" spans="1:12" x14ac:dyDescent="0.25">
      <c r="A193" t="s">
        <v>278</v>
      </c>
      <c r="B193" t="str">
        <f>VLOOKUP($A193,GPDentist!$A$2:$B$194,2,FALSE)</f>
        <v>Ystrad Mynach</v>
      </c>
      <c r="C193">
        <v>19425</v>
      </c>
      <c r="D193">
        <v>8</v>
      </c>
      <c r="E193">
        <v>1969</v>
      </c>
      <c r="F193">
        <v>1</v>
      </c>
      <c r="G193">
        <v>763</v>
      </c>
      <c r="H193">
        <v>1</v>
      </c>
      <c r="I193">
        <v>147</v>
      </c>
      <c r="J193" s="11">
        <f t="shared" si="15"/>
        <v>9.8654139156932459</v>
      </c>
      <c r="K193" s="11">
        <f t="shared" si="16"/>
        <v>25.458715596330276</v>
      </c>
      <c r="L193" s="11">
        <f t="shared" si="17"/>
        <v>132.14285714285714</v>
      </c>
    </row>
    <row r="194" spans="1:12" x14ac:dyDescent="0.25">
      <c r="A194" t="s">
        <v>246</v>
      </c>
      <c r="B194" t="str">
        <f>VLOOKUP($A194,GPDentist!$A$2:$B$194,2,FALSE)</f>
        <v>Ystradgynlais</v>
      </c>
      <c r="C194">
        <v>9604</v>
      </c>
      <c r="D194">
        <v>3</v>
      </c>
      <c r="E194">
        <v>777</v>
      </c>
      <c r="F194">
        <v>2</v>
      </c>
      <c r="G194">
        <v>1824</v>
      </c>
      <c r="H194">
        <v>0</v>
      </c>
      <c r="I194">
        <v>0</v>
      </c>
      <c r="J194" s="11">
        <f t="shared" si="15"/>
        <v>12.36036036036036</v>
      </c>
      <c r="K194" s="11">
        <f t="shared" si="16"/>
        <v>5.2653508771929829</v>
      </c>
      <c r="L194" s="11">
        <f t="shared" si="17"/>
        <v>0</v>
      </c>
    </row>
    <row r="197" spans="1:12" x14ac:dyDescent="0.25">
      <c r="A197" s="6" t="s">
        <v>440</v>
      </c>
    </row>
    <row r="198" spans="1:12" x14ac:dyDescent="0.25">
      <c r="A198" t="s">
        <v>443</v>
      </c>
    </row>
  </sheetData>
  <sortState xmlns:xlrd2="http://schemas.microsoft.com/office/spreadsheetml/2017/richdata2" ref="A2:L198">
    <sortCondition ref="B2:B19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D196"/>
  <sheetViews>
    <sheetView workbookViewId="0">
      <selection activeCell="H18" sqref="H18"/>
    </sheetView>
  </sheetViews>
  <sheetFormatPr defaultRowHeight="15" x14ac:dyDescent="0.25"/>
  <cols>
    <col min="1" max="1" width="11" bestFit="1" customWidth="1"/>
    <col min="3" max="3" width="21.85546875" bestFit="1" customWidth="1"/>
    <col min="4" max="4" width="7" bestFit="1" customWidth="1"/>
  </cols>
  <sheetData>
    <row r="1" spans="1:4" x14ac:dyDescent="0.25">
      <c r="A1" s="6" t="s">
        <v>406</v>
      </c>
      <c r="B1" s="6" t="s">
        <v>405</v>
      </c>
      <c r="C1" s="6" t="s">
        <v>407</v>
      </c>
      <c r="D1" s="6" t="s">
        <v>457</v>
      </c>
    </row>
    <row r="2" spans="1:4" x14ac:dyDescent="0.25">
      <c r="A2" t="s">
        <v>10</v>
      </c>
      <c r="B2">
        <v>1</v>
      </c>
      <c r="C2" t="s">
        <v>11</v>
      </c>
      <c r="D2">
        <v>1120</v>
      </c>
    </row>
    <row r="3" spans="1:4" x14ac:dyDescent="0.25">
      <c r="A3" t="s">
        <v>12</v>
      </c>
      <c r="B3">
        <v>2</v>
      </c>
      <c r="C3" t="s">
        <v>13</v>
      </c>
      <c r="D3">
        <v>2490</v>
      </c>
    </row>
    <row r="4" spans="1:4" x14ac:dyDescent="0.25">
      <c r="A4" t="s">
        <v>14</v>
      </c>
      <c r="B4">
        <v>3</v>
      </c>
      <c r="C4" t="s">
        <v>15</v>
      </c>
      <c r="D4">
        <v>555</v>
      </c>
    </row>
    <row r="5" spans="1:4" x14ac:dyDescent="0.25">
      <c r="A5" t="s">
        <v>340</v>
      </c>
      <c r="B5">
        <v>4</v>
      </c>
      <c r="C5" t="s">
        <v>341</v>
      </c>
      <c r="D5">
        <v>1435</v>
      </c>
    </row>
    <row r="6" spans="1:4" x14ac:dyDescent="0.25">
      <c r="A6" t="s">
        <v>362</v>
      </c>
      <c r="B6">
        <v>5</v>
      </c>
      <c r="C6" t="s">
        <v>363</v>
      </c>
      <c r="D6">
        <v>265</v>
      </c>
    </row>
    <row r="7" spans="1:4" x14ac:dyDescent="0.25">
      <c r="A7" t="s">
        <v>16</v>
      </c>
      <c r="B7">
        <v>6</v>
      </c>
      <c r="C7" t="s">
        <v>17</v>
      </c>
      <c r="D7">
        <v>710</v>
      </c>
    </row>
    <row r="8" spans="1:4" x14ac:dyDescent="0.25">
      <c r="A8" t="s">
        <v>18</v>
      </c>
      <c r="B8">
        <v>7</v>
      </c>
      <c r="C8" t="s">
        <v>19</v>
      </c>
      <c r="D8">
        <v>3685</v>
      </c>
    </row>
    <row r="9" spans="1:4" x14ac:dyDescent="0.25">
      <c r="A9" t="s">
        <v>394</v>
      </c>
      <c r="B9">
        <v>8</v>
      </c>
      <c r="C9" t="s">
        <v>395</v>
      </c>
      <c r="D9">
        <v>535</v>
      </c>
    </row>
    <row r="10" spans="1:4" x14ac:dyDescent="0.25">
      <c r="A10" t="s">
        <v>20</v>
      </c>
      <c r="B10">
        <v>9</v>
      </c>
      <c r="C10" t="s">
        <v>21</v>
      </c>
      <c r="D10">
        <v>955</v>
      </c>
    </row>
    <row r="11" spans="1:4" x14ac:dyDescent="0.25">
      <c r="A11" t="s">
        <v>22</v>
      </c>
      <c r="B11">
        <v>10</v>
      </c>
      <c r="C11" t="s">
        <v>23</v>
      </c>
      <c r="D11">
        <v>3325</v>
      </c>
    </row>
    <row r="12" spans="1:4" x14ac:dyDescent="0.25">
      <c r="A12" t="s">
        <v>24</v>
      </c>
      <c r="B12">
        <v>11</v>
      </c>
      <c r="C12" t="s">
        <v>25</v>
      </c>
      <c r="D12">
        <v>1635</v>
      </c>
    </row>
    <row r="13" spans="1:4" x14ac:dyDescent="0.25">
      <c r="A13" t="s">
        <v>26</v>
      </c>
      <c r="B13">
        <v>12</v>
      </c>
      <c r="C13" t="s">
        <v>27</v>
      </c>
      <c r="D13">
        <v>2150</v>
      </c>
    </row>
    <row r="14" spans="1:4" x14ac:dyDescent="0.25">
      <c r="A14" t="s">
        <v>28</v>
      </c>
      <c r="B14">
        <v>13</v>
      </c>
      <c r="C14" t="s">
        <v>29</v>
      </c>
      <c r="D14">
        <v>13520</v>
      </c>
    </row>
    <row r="15" spans="1:4" x14ac:dyDescent="0.25">
      <c r="A15" t="s">
        <v>30</v>
      </c>
      <c r="B15">
        <v>14</v>
      </c>
      <c r="C15" t="s">
        <v>31</v>
      </c>
      <c r="D15">
        <v>1260</v>
      </c>
    </row>
    <row r="16" spans="1:4" x14ac:dyDescent="0.25">
      <c r="A16" t="s">
        <v>32</v>
      </c>
      <c r="B16">
        <v>15</v>
      </c>
      <c r="C16" t="s">
        <v>33</v>
      </c>
      <c r="D16">
        <v>1835</v>
      </c>
    </row>
    <row r="17" spans="1:4" x14ac:dyDescent="0.25">
      <c r="A17" t="s">
        <v>34</v>
      </c>
      <c r="B17">
        <v>16</v>
      </c>
      <c r="C17" t="s">
        <v>35</v>
      </c>
      <c r="D17">
        <v>1165</v>
      </c>
    </row>
    <row r="18" spans="1:4" x14ac:dyDescent="0.25">
      <c r="A18" t="s">
        <v>358</v>
      </c>
      <c r="B18">
        <v>17</v>
      </c>
      <c r="C18" t="s">
        <v>359</v>
      </c>
      <c r="D18">
        <v>1610</v>
      </c>
    </row>
    <row r="19" spans="1:4" x14ac:dyDescent="0.25">
      <c r="A19" t="s">
        <v>36</v>
      </c>
      <c r="B19">
        <v>18</v>
      </c>
      <c r="C19" t="s">
        <v>37</v>
      </c>
      <c r="D19">
        <v>180</v>
      </c>
    </row>
    <row r="20" spans="1:4" x14ac:dyDescent="0.25">
      <c r="A20" t="s">
        <v>38</v>
      </c>
      <c r="B20">
        <v>19</v>
      </c>
      <c r="C20" t="s">
        <v>39</v>
      </c>
      <c r="D20">
        <v>2015</v>
      </c>
    </row>
    <row r="21" spans="1:4" x14ac:dyDescent="0.25">
      <c r="A21" t="s">
        <v>40</v>
      </c>
      <c r="B21">
        <v>20</v>
      </c>
      <c r="C21" t="s">
        <v>41</v>
      </c>
      <c r="D21">
        <v>1220</v>
      </c>
    </row>
    <row r="22" spans="1:4" x14ac:dyDescent="0.25">
      <c r="A22" t="s">
        <v>42</v>
      </c>
      <c r="B22">
        <v>21</v>
      </c>
      <c r="C22" t="s">
        <v>43</v>
      </c>
      <c r="D22">
        <v>4415</v>
      </c>
    </row>
    <row r="23" spans="1:4" x14ac:dyDescent="0.25">
      <c r="A23" t="s">
        <v>314</v>
      </c>
      <c r="B23">
        <v>22</v>
      </c>
      <c r="C23" t="s">
        <v>315</v>
      </c>
      <c r="D23">
        <v>355</v>
      </c>
    </row>
    <row r="24" spans="1:4" x14ac:dyDescent="0.25">
      <c r="A24" t="s">
        <v>44</v>
      </c>
      <c r="B24">
        <v>23</v>
      </c>
      <c r="C24" t="s">
        <v>45</v>
      </c>
      <c r="D24">
        <v>6720</v>
      </c>
    </row>
    <row r="25" spans="1:4" x14ac:dyDescent="0.25">
      <c r="A25" t="s">
        <v>46</v>
      </c>
      <c r="B25">
        <v>24</v>
      </c>
      <c r="C25" t="s">
        <v>47</v>
      </c>
      <c r="D25">
        <v>1130</v>
      </c>
    </row>
    <row r="26" spans="1:4" x14ac:dyDescent="0.25">
      <c r="A26" t="s">
        <v>366</v>
      </c>
      <c r="B26">
        <v>25</v>
      </c>
      <c r="C26" t="s">
        <v>367</v>
      </c>
      <c r="D26">
        <v>1825</v>
      </c>
    </row>
    <row r="27" spans="1:4" x14ac:dyDescent="0.25">
      <c r="A27" t="s">
        <v>48</v>
      </c>
      <c r="B27">
        <v>26</v>
      </c>
      <c r="C27" t="s">
        <v>49</v>
      </c>
      <c r="D27">
        <v>4020</v>
      </c>
    </row>
    <row r="28" spans="1:4" x14ac:dyDescent="0.25">
      <c r="A28" t="s">
        <v>50</v>
      </c>
      <c r="B28">
        <v>27</v>
      </c>
      <c r="C28" t="s">
        <v>51</v>
      </c>
      <c r="D28">
        <v>4865</v>
      </c>
    </row>
    <row r="29" spans="1:4" x14ac:dyDescent="0.25">
      <c r="A29" t="s">
        <v>382</v>
      </c>
      <c r="B29">
        <v>28</v>
      </c>
      <c r="C29" t="s">
        <v>383</v>
      </c>
      <c r="D29">
        <v>420</v>
      </c>
    </row>
    <row r="30" spans="1:4" x14ac:dyDescent="0.25">
      <c r="A30" t="s">
        <v>52</v>
      </c>
      <c r="B30">
        <v>29</v>
      </c>
      <c r="C30" t="s">
        <v>53</v>
      </c>
      <c r="D30">
        <v>1365</v>
      </c>
    </row>
    <row r="31" spans="1:4" x14ac:dyDescent="0.25">
      <c r="A31" t="s">
        <v>342</v>
      </c>
      <c r="B31">
        <v>30</v>
      </c>
      <c r="C31" t="s">
        <v>343</v>
      </c>
      <c r="D31">
        <v>2140</v>
      </c>
    </row>
    <row r="32" spans="1:4" x14ac:dyDescent="0.25">
      <c r="A32" t="s">
        <v>54</v>
      </c>
      <c r="B32">
        <v>31</v>
      </c>
      <c r="C32" t="s">
        <v>55</v>
      </c>
      <c r="D32">
        <v>335</v>
      </c>
    </row>
    <row r="33" spans="1:4" x14ac:dyDescent="0.25">
      <c r="A33" t="s">
        <v>378</v>
      </c>
      <c r="B33">
        <v>32</v>
      </c>
      <c r="C33" t="s">
        <v>379</v>
      </c>
      <c r="D33">
        <v>210</v>
      </c>
    </row>
    <row r="34" spans="1:4" x14ac:dyDescent="0.25">
      <c r="A34" t="s">
        <v>354</v>
      </c>
      <c r="B34">
        <v>33</v>
      </c>
      <c r="C34" t="s">
        <v>355</v>
      </c>
      <c r="D34">
        <v>165</v>
      </c>
    </row>
    <row r="35" spans="1:4" x14ac:dyDescent="0.25">
      <c r="A35" t="s">
        <v>56</v>
      </c>
      <c r="B35">
        <v>34</v>
      </c>
      <c r="C35" t="s">
        <v>57</v>
      </c>
      <c r="D35">
        <v>3945</v>
      </c>
    </row>
    <row r="36" spans="1:4" x14ac:dyDescent="0.25">
      <c r="A36" t="s">
        <v>58</v>
      </c>
      <c r="B36">
        <v>35</v>
      </c>
      <c r="C36" t="s">
        <v>59</v>
      </c>
      <c r="D36">
        <v>185</v>
      </c>
    </row>
    <row r="37" spans="1:4" x14ac:dyDescent="0.25">
      <c r="A37" t="s">
        <v>60</v>
      </c>
      <c r="B37">
        <v>36</v>
      </c>
      <c r="C37" t="s">
        <v>61</v>
      </c>
      <c r="D37">
        <v>1545</v>
      </c>
    </row>
    <row r="38" spans="1:4" x14ac:dyDescent="0.25">
      <c r="A38" t="s">
        <v>316</v>
      </c>
      <c r="B38">
        <v>37</v>
      </c>
      <c r="C38" t="s">
        <v>317</v>
      </c>
      <c r="D38">
        <v>740</v>
      </c>
    </row>
    <row r="39" spans="1:4" x14ac:dyDescent="0.25">
      <c r="A39" t="s">
        <v>62</v>
      </c>
      <c r="B39">
        <v>38</v>
      </c>
      <c r="C39" t="s">
        <v>63</v>
      </c>
      <c r="D39">
        <v>2985</v>
      </c>
    </row>
    <row r="40" spans="1:4" x14ac:dyDescent="0.25">
      <c r="A40" t="s">
        <v>318</v>
      </c>
      <c r="B40">
        <v>39</v>
      </c>
      <c r="C40" t="s">
        <v>319</v>
      </c>
      <c r="D40">
        <v>325</v>
      </c>
    </row>
    <row r="41" spans="1:4" x14ac:dyDescent="0.25">
      <c r="A41" t="s">
        <v>64</v>
      </c>
      <c r="B41">
        <v>40</v>
      </c>
      <c r="C41" t="s">
        <v>65</v>
      </c>
      <c r="D41">
        <v>2210</v>
      </c>
    </row>
    <row r="42" spans="1:4" x14ac:dyDescent="0.25">
      <c r="A42" t="s">
        <v>66</v>
      </c>
      <c r="B42">
        <v>41</v>
      </c>
      <c r="C42" t="s">
        <v>67</v>
      </c>
      <c r="D42">
        <v>435</v>
      </c>
    </row>
    <row r="43" spans="1:4" x14ac:dyDescent="0.25">
      <c r="A43" t="s">
        <v>320</v>
      </c>
      <c r="B43">
        <v>42</v>
      </c>
      <c r="C43" t="s">
        <v>321</v>
      </c>
      <c r="D43">
        <v>670</v>
      </c>
    </row>
    <row r="44" spans="1:4" x14ac:dyDescent="0.25">
      <c r="A44" t="s">
        <v>68</v>
      </c>
      <c r="B44">
        <v>43</v>
      </c>
      <c r="C44" t="s">
        <v>69</v>
      </c>
      <c r="D44">
        <v>375</v>
      </c>
    </row>
    <row r="45" spans="1:4" x14ac:dyDescent="0.25">
      <c r="A45" t="s">
        <v>376</v>
      </c>
      <c r="B45">
        <v>44</v>
      </c>
      <c r="C45" t="s">
        <v>377</v>
      </c>
      <c r="D45">
        <v>575</v>
      </c>
    </row>
    <row r="46" spans="1:4" x14ac:dyDescent="0.25">
      <c r="A46" t="s">
        <v>368</v>
      </c>
      <c r="B46">
        <v>45</v>
      </c>
      <c r="C46" t="s">
        <v>369</v>
      </c>
      <c r="D46">
        <v>375</v>
      </c>
    </row>
    <row r="47" spans="1:4" x14ac:dyDescent="0.25">
      <c r="A47" t="s">
        <v>70</v>
      </c>
      <c r="B47">
        <v>46</v>
      </c>
      <c r="C47" t="s">
        <v>71</v>
      </c>
      <c r="D47">
        <v>4635</v>
      </c>
    </row>
    <row r="48" spans="1:4" x14ac:dyDescent="0.25">
      <c r="A48" t="s">
        <v>72</v>
      </c>
      <c r="B48">
        <v>47</v>
      </c>
      <c r="C48" t="s">
        <v>73</v>
      </c>
      <c r="D48">
        <v>3220</v>
      </c>
    </row>
    <row r="49" spans="1:4" x14ac:dyDescent="0.25">
      <c r="A49" t="s">
        <v>360</v>
      </c>
      <c r="B49">
        <v>48</v>
      </c>
      <c r="C49" t="s">
        <v>361</v>
      </c>
      <c r="D49">
        <v>615</v>
      </c>
    </row>
    <row r="50" spans="1:4" x14ac:dyDescent="0.25">
      <c r="A50" t="s">
        <v>74</v>
      </c>
      <c r="B50">
        <v>49</v>
      </c>
      <c r="C50" t="s">
        <v>75</v>
      </c>
      <c r="D50">
        <v>705</v>
      </c>
    </row>
    <row r="51" spans="1:4" x14ac:dyDescent="0.25">
      <c r="A51" t="s">
        <v>76</v>
      </c>
      <c r="B51">
        <v>50</v>
      </c>
      <c r="C51" t="s">
        <v>77</v>
      </c>
      <c r="D51">
        <v>595</v>
      </c>
    </row>
    <row r="52" spans="1:4" x14ac:dyDescent="0.25">
      <c r="A52" t="s">
        <v>322</v>
      </c>
      <c r="B52">
        <v>51</v>
      </c>
      <c r="C52" t="s">
        <v>323</v>
      </c>
      <c r="D52">
        <v>1635</v>
      </c>
    </row>
    <row r="53" spans="1:4" x14ac:dyDescent="0.25">
      <c r="A53" t="s">
        <v>348</v>
      </c>
      <c r="B53">
        <v>52</v>
      </c>
      <c r="C53" t="s">
        <v>349</v>
      </c>
      <c r="D53">
        <v>2605</v>
      </c>
    </row>
    <row r="54" spans="1:4" x14ac:dyDescent="0.25">
      <c r="A54" t="s">
        <v>78</v>
      </c>
      <c r="B54">
        <v>53</v>
      </c>
      <c r="C54" t="s">
        <v>79</v>
      </c>
      <c r="D54">
        <v>1165</v>
      </c>
    </row>
    <row r="55" spans="1:4" x14ac:dyDescent="0.25">
      <c r="A55" t="s">
        <v>80</v>
      </c>
      <c r="B55">
        <v>54</v>
      </c>
      <c r="C55" t="s">
        <v>81</v>
      </c>
      <c r="D55">
        <v>515</v>
      </c>
    </row>
    <row r="56" spans="1:4" x14ac:dyDescent="0.25">
      <c r="A56" t="s">
        <v>82</v>
      </c>
      <c r="B56">
        <v>55</v>
      </c>
      <c r="C56" t="s">
        <v>83</v>
      </c>
      <c r="D56">
        <v>4510</v>
      </c>
    </row>
    <row r="57" spans="1:4" x14ac:dyDescent="0.25">
      <c r="A57" t="s">
        <v>84</v>
      </c>
      <c r="B57">
        <v>56</v>
      </c>
      <c r="C57" t="s">
        <v>85</v>
      </c>
      <c r="D57">
        <v>235</v>
      </c>
    </row>
    <row r="58" spans="1:4" x14ac:dyDescent="0.25">
      <c r="A58" t="s">
        <v>86</v>
      </c>
      <c r="B58">
        <v>57</v>
      </c>
      <c r="C58" t="s">
        <v>87</v>
      </c>
      <c r="D58">
        <v>3420</v>
      </c>
    </row>
    <row r="59" spans="1:4" x14ac:dyDescent="0.25">
      <c r="A59" t="s">
        <v>352</v>
      </c>
      <c r="B59">
        <v>58</v>
      </c>
      <c r="C59" t="s">
        <v>353</v>
      </c>
      <c r="D59">
        <v>435</v>
      </c>
    </row>
    <row r="60" spans="1:4" x14ac:dyDescent="0.25">
      <c r="A60" t="s">
        <v>88</v>
      </c>
      <c r="B60">
        <v>59</v>
      </c>
      <c r="C60" t="s">
        <v>89</v>
      </c>
      <c r="D60">
        <v>10415</v>
      </c>
    </row>
    <row r="61" spans="1:4" x14ac:dyDescent="0.25">
      <c r="A61" t="s">
        <v>324</v>
      </c>
      <c r="B61">
        <v>60</v>
      </c>
      <c r="C61" t="s">
        <v>325</v>
      </c>
      <c r="D61">
        <v>1680</v>
      </c>
    </row>
    <row r="62" spans="1:4" x14ac:dyDescent="0.25">
      <c r="A62" t="s">
        <v>90</v>
      </c>
      <c r="B62">
        <v>61</v>
      </c>
      <c r="C62" t="s">
        <v>91</v>
      </c>
      <c r="D62">
        <v>915</v>
      </c>
    </row>
    <row r="63" spans="1:4" x14ac:dyDescent="0.25">
      <c r="A63" t="s">
        <v>92</v>
      </c>
      <c r="B63">
        <v>62</v>
      </c>
      <c r="C63" t="s">
        <v>93</v>
      </c>
      <c r="D63">
        <v>1115</v>
      </c>
    </row>
    <row r="64" spans="1:4" x14ac:dyDescent="0.25">
      <c r="A64" t="s">
        <v>94</v>
      </c>
      <c r="B64">
        <v>63</v>
      </c>
      <c r="C64" t="s">
        <v>95</v>
      </c>
      <c r="D64">
        <v>680</v>
      </c>
    </row>
    <row r="65" spans="1:4" x14ac:dyDescent="0.25">
      <c r="A65" t="s">
        <v>96</v>
      </c>
      <c r="B65">
        <v>64</v>
      </c>
      <c r="C65" t="s">
        <v>97</v>
      </c>
      <c r="D65">
        <v>1095</v>
      </c>
    </row>
    <row r="66" spans="1:4" x14ac:dyDescent="0.25">
      <c r="A66" t="s">
        <v>392</v>
      </c>
      <c r="B66">
        <v>65</v>
      </c>
      <c r="C66" t="s">
        <v>393</v>
      </c>
      <c r="D66">
        <v>280</v>
      </c>
    </row>
    <row r="67" spans="1:4" x14ac:dyDescent="0.25">
      <c r="A67" t="s">
        <v>98</v>
      </c>
      <c r="B67">
        <v>66</v>
      </c>
      <c r="C67" t="s">
        <v>99</v>
      </c>
      <c r="D67">
        <v>1375</v>
      </c>
    </row>
    <row r="68" spans="1:4" x14ac:dyDescent="0.25">
      <c r="A68" t="s">
        <v>100</v>
      </c>
      <c r="B68">
        <v>67</v>
      </c>
      <c r="C68" t="s">
        <v>101</v>
      </c>
      <c r="D68">
        <v>615</v>
      </c>
    </row>
    <row r="69" spans="1:4" x14ac:dyDescent="0.25">
      <c r="A69" t="s">
        <v>102</v>
      </c>
      <c r="B69">
        <v>68</v>
      </c>
      <c r="C69" t="s">
        <v>103</v>
      </c>
      <c r="D69">
        <v>8570</v>
      </c>
    </row>
    <row r="70" spans="1:4" x14ac:dyDescent="0.25">
      <c r="A70" t="s">
        <v>386</v>
      </c>
      <c r="B70">
        <v>69</v>
      </c>
      <c r="C70" t="s">
        <v>387</v>
      </c>
      <c r="D70">
        <v>195</v>
      </c>
    </row>
    <row r="71" spans="1:4" x14ac:dyDescent="0.25">
      <c r="A71" t="s">
        <v>104</v>
      </c>
      <c r="B71">
        <v>70</v>
      </c>
      <c r="C71" t="s">
        <v>105</v>
      </c>
      <c r="D71">
        <v>680</v>
      </c>
    </row>
    <row r="72" spans="1:4" x14ac:dyDescent="0.25">
      <c r="A72" t="s">
        <v>106</v>
      </c>
      <c r="B72">
        <v>71</v>
      </c>
      <c r="C72" t="s">
        <v>107</v>
      </c>
      <c r="D72">
        <v>695</v>
      </c>
    </row>
    <row r="73" spans="1:4" x14ac:dyDescent="0.25">
      <c r="A73" t="s">
        <v>108</v>
      </c>
      <c r="B73">
        <v>72</v>
      </c>
      <c r="C73" t="s">
        <v>109</v>
      </c>
      <c r="D73">
        <v>3655</v>
      </c>
    </row>
    <row r="74" spans="1:4" x14ac:dyDescent="0.25">
      <c r="A74" t="s">
        <v>110</v>
      </c>
      <c r="B74">
        <v>73</v>
      </c>
      <c r="C74" t="s">
        <v>111</v>
      </c>
      <c r="D74">
        <v>4355</v>
      </c>
    </row>
    <row r="75" spans="1:4" x14ac:dyDescent="0.25">
      <c r="A75" t="s">
        <v>112</v>
      </c>
      <c r="B75">
        <v>74</v>
      </c>
      <c r="C75" t="s">
        <v>113</v>
      </c>
      <c r="D75">
        <v>3305</v>
      </c>
    </row>
    <row r="76" spans="1:4" x14ac:dyDescent="0.25">
      <c r="A76" t="s">
        <v>400</v>
      </c>
      <c r="B76">
        <v>75</v>
      </c>
      <c r="C76" t="s">
        <v>401</v>
      </c>
      <c r="D76">
        <v>285</v>
      </c>
    </row>
    <row r="77" spans="1:4" x14ac:dyDescent="0.25">
      <c r="A77" t="s">
        <v>364</v>
      </c>
      <c r="B77">
        <v>76</v>
      </c>
      <c r="C77" t="s">
        <v>365</v>
      </c>
      <c r="D77">
        <v>730</v>
      </c>
    </row>
    <row r="78" spans="1:4" x14ac:dyDescent="0.25">
      <c r="A78" t="s">
        <v>114</v>
      </c>
      <c r="B78">
        <v>77</v>
      </c>
      <c r="C78" t="s">
        <v>115</v>
      </c>
      <c r="D78">
        <v>260</v>
      </c>
    </row>
    <row r="79" spans="1:4" x14ac:dyDescent="0.25">
      <c r="A79" t="s">
        <v>370</v>
      </c>
      <c r="B79">
        <v>78</v>
      </c>
      <c r="C79" t="s">
        <v>371</v>
      </c>
      <c r="D79">
        <v>730</v>
      </c>
    </row>
    <row r="80" spans="1:4" x14ac:dyDescent="0.25">
      <c r="A80" t="s">
        <v>116</v>
      </c>
      <c r="B80">
        <v>79</v>
      </c>
      <c r="C80" t="s">
        <v>117</v>
      </c>
      <c r="D80">
        <v>2270</v>
      </c>
    </row>
    <row r="81" spans="1:4" x14ac:dyDescent="0.25">
      <c r="A81" t="s">
        <v>118</v>
      </c>
      <c r="B81">
        <v>80</v>
      </c>
      <c r="C81" t="s">
        <v>119</v>
      </c>
      <c r="D81">
        <v>910</v>
      </c>
    </row>
    <row r="82" spans="1:4" x14ac:dyDescent="0.25">
      <c r="A82" t="s">
        <v>120</v>
      </c>
      <c r="B82">
        <v>81</v>
      </c>
      <c r="C82" t="s">
        <v>121</v>
      </c>
      <c r="D82">
        <v>585</v>
      </c>
    </row>
    <row r="83" spans="1:4" x14ac:dyDescent="0.25">
      <c r="A83" t="s">
        <v>122</v>
      </c>
      <c r="B83">
        <v>82</v>
      </c>
      <c r="C83" t="s">
        <v>123</v>
      </c>
      <c r="D83">
        <v>2195</v>
      </c>
    </row>
    <row r="84" spans="1:4" x14ac:dyDescent="0.25">
      <c r="A84" t="s">
        <v>124</v>
      </c>
      <c r="B84">
        <v>83</v>
      </c>
      <c r="C84" t="s">
        <v>125</v>
      </c>
      <c r="D84">
        <v>3700</v>
      </c>
    </row>
    <row r="85" spans="1:4" x14ac:dyDescent="0.25">
      <c r="A85" t="s">
        <v>126</v>
      </c>
      <c r="B85">
        <v>84</v>
      </c>
      <c r="C85" t="s">
        <v>127</v>
      </c>
      <c r="D85">
        <v>745</v>
      </c>
    </row>
    <row r="86" spans="1:4" x14ac:dyDescent="0.25">
      <c r="A86" t="s">
        <v>128</v>
      </c>
      <c r="B86">
        <v>85</v>
      </c>
      <c r="C86" t="s">
        <v>129</v>
      </c>
      <c r="D86">
        <v>15245</v>
      </c>
    </row>
    <row r="87" spans="1:4" x14ac:dyDescent="0.25">
      <c r="A87" t="s">
        <v>130</v>
      </c>
      <c r="B87">
        <v>86</v>
      </c>
      <c r="C87" t="s">
        <v>131</v>
      </c>
      <c r="D87">
        <v>1005</v>
      </c>
    </row>
    <row r="88" spans="1:4" x14ac:dyDescent="0.25">
      <c r="A88" t="s">
        <v>132</v>
      </c>
      <c r="B88">
        <v>87</v>
      </c>
      <c r="C88" t="s">
        <v>133</v>
      </c>
      <c r="D88">
        <v>3135</v>
      </c>
    </row>
    <row r="89" spans="1:4" x14ac:dyDescent="0.25">
      <c r="A89" t="s">
        <v>326</v>
      </c>
      <c r="B89">
        <v>88</v>
      </c>
      <c r="C89" t="s">
        <v>327</v>
      </c>
      <c r="D89">
        <v>1500</v>
      </c>
    </row>
    <row r="90" spans="1:4" x14ac:dyDescent="0.25">
      <c r="A90" t="s">
        <v>134</v>
      </c>
      <c r="B90">
        <v>89</v>
      </c>
      <c r="C90" t="s">
        <v>135</v>
      </c>
      <c r="D90">
        <v>1600</v>
      </c>
    </row>
    <row r="91" spans="1:4" x14ac:dyDescent="0.25">
      <c r="A91" t="s">
        <v>136</v>
      </c>
      <c r="B91">
        <v>90</v>
      </c>
      <c r="C91" t="s">
        <v>137</v>
      </c>
      <c r="D91">
        <v>4530</v>
      </c>
    </row>
    <row r="92" spans="1:4" x14ac:dyDescent="0.25">
      <c r="A92" t="s">
        <v>138</v>
      </c>
      <c r="B92">
        <v>91</v>
      </c>
      <c r="C92" t="s">
        <v>139</v>
      </c>
      <c r="D92">
        <v>1415</v>
      </c>
    </row>
    <row r="93" spans="1:4" x14ac:dyDescent="0.25">
      <c r="A93" t="s">
        <v>140</v>
      </c>
      <c r="B93">
        <v>92</v>
      </c>
      <c r="C93" t="s">
        <v>141</v>
      </c>
      <c r="D93">
        <v>1915</v>
      </c>
    </row>
    <row r="94" spans="1:4" x14ac:dyDescent="0.25">
      <c r="A94" t="s">
        <v>142</v>
      </c>
      <c r="B94">
        <v>93</v>
      </c>
      <c r="C94" t="s">
        <v>143</v>
      </c>
      <c r="D94">
        <v>16935</v>
      </c>
    </row>
    <row r="95" spans="1:4" x14ac:dyDescent="0.25">
      <c r="A95" t="s">
        <v>144</v>
      </c>
      <c r="B95">
        <v>94</v>
      </c>
      <c r="C95" t="s">
        <v>145</v>
      </c>
      <c r="D95">
        <v>9750</v>
      </c>
    </row>
    <row r="96" spans="1:4" x14ac:dyDescent="0.25">
      <c r="A96" t="s">
        <v>146</v>
      </c>
      <c r="B96">
        <v>95</v>
      </c>
      <c r="C96" t="s">
        <v>147</v>
      </c>
      <c r="D96">
        <v>19130</v>
      </c>
    </row>
    <row r="97" spans="1:4" x14ac:dyDescent="0.25">
      <c r="A97" t="s">
        <v>148</v>
      </c>
      <c r="B97">
        <v>96</v>
      </c>
      <c r="C97" t="s">
        <v>149</v>
      </c>
      <c r="D97">
        <v>380</v>
      </c>
    </row>
    <row r="98" spans="1:4" x14ac:dyDescent="0.25">
      <c r="A98" t="s">
        <v>150</v>
      </c>
      <c r="B98">
        <v>97</v>
      </c>
      <c r="C98" t="s">
        <v>151</v>
      </c>
      <c r="D98">
        <v>1670</v>
      </c>
    </row>
    <row r="99" spans="1:4" x14ac:dyDescent="0.25">
      <c r="A99" t="s">
        <v>152</v>
      </c>
      <c r="B99">
        <v>98</v>
      </c>
      <c r="C99" t="s">
        <v>153</v>
      </c>
      <c r="D99">
        <v>1195</v>
      </c>
    </row>
    <row r="100" spans="1:4" x14ac:dyDescent="0.25">
      <c r="A100" t="s">
        <v>154</v>
      </c>
      <c r="B100">
        <v>99</v>
      </c>
      <c r="C100" t="s">
        <v>155</v>
      </c>
      <c r="D100">
        <v>37735</v>
      </c>
    </row>
    <row r="101" spans="1:4" x14ac:dyDescent="0.25">
      <c r="A101" t="s">
        <v>328</v>
      </c>
      <c r="B101">
        <v>100</v>
      </c>
      <c r="C101" t="s">
        <v>329</v>
      </c>
      <c r="D101">
        <v>720</v>
      </c>
    </row>
    <row r="102" spans="1:4" x14ac:dyDescent="0.25">
      <c r="A102" t="s">
        <v>372</v>
      </c>
      <c r="B102">
        <v>101</v>
      </c>
      <c r="C102" t="s">
        <v>373</v>
      </c>
      <c r="D102">
        <v>565</v>
      </c>
    </row>
    <row r="103" spans="1:4" x14ac:dyDescent="0.25">
      <c r="A103" t="s">
        <v>156</v>
      </c>
      <c r="B103">
        <v>102</v>
      </c>
      <c r="C103" t="s">
        <v>157</v>
      </c>
      <c r="D103">
        <v>1470</v>
      </c>
    </row>
    <row r="104" spans="1:4" x14ac:dyDescent="0.25">
      <c r="A104" t="s">
        <v>158</v>
      </c>
      <c r="B104">
        <v>103</v>
      </c>
      <c r="C104" t="s">
        <v>159</v>
      </c>
      <c r="D104">
        <v>13560</v>
      </c>
    </row>
    <row r="105" spans="1:4" x14ac:dyDescent="0.25">
      <c r="A105" t="s">
        <v>160</v>
      </c>
      <c r="B105">
        <v>104</v>
      </c>
      <c r="C105" t="s">
        <v>161</v>
      </c>
      <c r="D105">
        <v>2440</v>
      </c>
    </row>
    <row r="106" spans="1:4" x14ac:dyDescent="0.25">
      <c r="A106" t="s">
        <v>162</v>
      </c>
      <c r="B106">
        <v>105</v>
      </c>
      <c r="C106" t="s">
        <v>163</v>
      </c>
      <c r="D106">
        <v>3005</v>
      </c>
    </row>
    <row r="107" spans="1:4" x14ac:dyDescent="0.25">
      <c r="A107" t="s">
        <v>164</v>
      </c>
      <c r="B107">
        <v>106</v>
      </c>
      <c r="C107" t="s">
        <v>165</v>
      </c>
      <c r="D107">
        <v>1260</v>
      </c>
    </row>
    <row r="108" spans="1:4" x14ac:dyDescent="0.25">
      <c r="A108" t="s">
        <v>166</v>
      </c>
      <c r="B108">
        <v>107</v>
      </c>
      <c r="C108" t="s">
        <v>167</v>
      </c>
      <c r="D108">
        <v>3230</v>
      </c>
    </row>
    <row r="109" spans="1:4" x14ac:dyDescent="0.25">
      <c r="A109" t="s">
        <v>168</v>
      </c>
      <c r="B109">
        <v>108</v>
      </c>
      <c r="C109" t="s">
        <v>169</v>
      </c>
      <c r="D109">
        <v>5325</v>
      </c>
    </row>
    <row r="110" spans="1:4" x14ac:dyDescent="0.25">
      <c r="A110" t="s">
        <v>170</v>
      </c>
      <c r="B110">
        <v>109</v>
      </c>
      <c r="C110" t="s">
        <v>171</v>
      </c>
      <c r="D110">
        <v>990</v>
      </c>
    </row>
    <row r="111" spans="1:4" x14ac:dyDescent="0.25">
      <c r="A111" t="s">
        <v>374</v>
      </c>
      <c r="B111">
        <v>110</v>
      </c>
      <c r="C111" t="s">
        <v>375</v>
      </c>
      <c r="D111">
        <v>205</v>
      </c>
    </row>
    <row r="112" spans="1:4" x14ac:dyDescent="0.25">
      <c r="A112" t="s">
        <v>388</v>
      </c>
      <c r="B112">
        <v>111</v>
      </c>
      <c r="C112" t="s">
        <v>389</v>
      </c>
      <c r="D112">
        <v>270</v>
      </c>
    </row>
    <row r="113" spans="1:4" x14ac:dyDescent="0.25">
      <c r="A113" t="s">
        <v>172</v>
      </c>
      <c r="B113">
        <v>112</v>
      </c>
      <c r="C113" t="s">
        <v>173</v>
      </c>
      <c r="D113">
        <v>525</v>
      </c>
    </row>
    <row r="114" spans="1:4" x14ac:dyDescent="0.25">
      <c r="A114" t="s">
        <v>346</v>
      </c>
      <c r="B114">
        <v>113</v>
      </c>
      <c r="C114" t="s">
        <v>347</v>
      </c>
      <c r="D114">
        <v>415</v>
      </c>
    </row>
    <row r="115" spans="1:4" x14ac:dyDescent="0.25">
      <c r="A115" t="s">
        <v>174</v>
      </c>
      <c r="B115">
        <v>114</v>
      </c>
      <c r="C115" t="s">
        <v>175</v>
      </c>
      <c r="D115">
        <v>780</v>
      </c>
    </row>
    <row r="116" spans="1:4" x14ac:dyDescent="0.25">
      <c r="A116" t="s">
        <v>176</v>
      </c>
      <c r="B116">
        <v>115</v>
      </c>
      <c r="C116" t="s">
        <v>177</v>
      </c>
      <c r="D116">
        <v>740</v>
      </c>
    </row>
    <row r="117" spans="1:4" x14ac:dyDescent="0.25">
      <c r="A117" t="s">
        <v>178</v>
      </c>
      <c r="B117">
        <v>116</v>
      </c>
      <c r="C117" t="s">
        <v>179</v>
      </c>
      <c r="D117">
        <v>1900</v>
      </c>
    </row>
    <row r="118" spans="1:4" x14ac:dyDescent="0.25">
      <c r="A118" t="s">
        <v>180</v>
      </c>
      <c r="B118">
        <v>117</v>
      </c>
      <c r="C118" t="s">
        <v>181</v>
      </c>
      <c r="D118">
        <v>300</v>
      </c>
    </row>
    <row r="119" spans="1:4" x14ac:dyDescent="0.25">
      <c r="A119" t="s">
        <v>182</v>
      </c>
      <c r="B119">
        <v>118</v>
      </c>
      <c r="C119" t="s">
        <v>183</v>
      </c>
      <c r="D119">
        <v>1035</v>
      </c>
    </row>
    <row r="120" spans="1:4" x14ac:dyDescent="0.25">
      <c r="A120" t="s">
        <v>330</v>
      </c>
      <c r="B120">
        <v>119</v>
      </c>
      <c r="C120" t="s">
        <v>331</v>
      </c>
      <c r="D120">
        <v>1570</v>
      </c>
    </row>
    <row r="121" spans="1:4" x14ac:dyDescent="0.25">
      <c r="A121" t="s">
        <v>184</v>
      </c>
      <c r="B121">
        <v>120</v>
      </c>
      <c r="C121" t="s">
        <v>185</v>
      </c>
      <c r="D121">
        <v>7815</v>
      </c>
    </row>
    <row r="122" spans="1:4" x14ac:dyDescent="0.25">
      <c r="A122" t="s">
        <v>186</v>
      </c>
      <c r="B122">
        <v>121</v>
      </c>
      <c r="C122" t="s">
        <v>187</v>
      </c>
      <c r="D122">
        <v>7735</v>
      </c>
    </row>
    <row r="123" spans="1:4" x14ac:dyDescent="0.25">
      <c r="A123" t="s">
        <v>188</v>
      </c>
      <c r="B123">
        <v>122</v>
      </c>
      <c r="C123" t="s">
        <v>189</v>
      </c>
      <c r="D123">
        <v>2590</v>
      </c>
    </row>
    <row r="124" spans="1:4" x14ac:dyDescent="0.25">
      <c r="A124" t="s">
        <v>190</v>
      </c>
      <c r="B124">
        <v>123</v>
      </c>
      <c r="C124" t="s">
        <v>191</v>
      </c>
      <c r="D124">
        <v>95</v>
      </c>
    </row>
    <row r="125" spans="1:4" x14ac:dyDescent="0.25">
      <c r="A125" t="s">
        <v>192</v>
      </c>
      <c r="B125">
        <v>124</v>
      </c>
      <c r="C125" t="s">
        <v>193</v>
      </c>
      <c r="D125">
        <v>3485</v>
      </c>
    </row>
    <row r="126" spans="1:4" x14ac:dyDescent="0.25">
      <c r="A126" t="s">
        <v>384</v>
      </c>
      <c r="B126">
        <v>125</v>
      </c>
      <c r="C126" t="s">
        <v>385</v>
      </c>
      <c r="D126">
        <v>425</v>
      </c>
    </row>
    <row r="127" spans="1:4" x14ac:dyDescent="0.25">
      <c r="A127" t="s">
        <v>194</v>
      </c>
      <c r="B127">
        <v>126</v>
      </c>
      <c r="C127" t="s">
        <v>195</v>
      </c>
      <c r="D127">
        <v>2140</v>
      </c>
    </row>
    <row r="128" spans="1:4" x14ac:dyDescent="0.25">
      <c r="A128" t="s">
        <v>344</v>
      </c>
      <c r="B128">
        <v>127</v>
      </c>
      <c r="C128" t="s">
        <v>345</v>
      </c>
      <c r="D128">
        <v>1145</v>
      </c>
    </row>
    <row r="129" spans="1:4" x14ac:dyDescent="0.25">
      <c r="A129" t="s">
        <v>196</v>
      </c>
      <c r="B129">
        <v>128</v>
      </c>
      <c r="C129" t="s">
        <v>197</v>
      </c>
      <c r="D129">
        <v>4370</v>
      </c>
    </row>
    <row r="130" spans="1:4" x14ac:dyDescent="0.25">
      <c r="A130" t="s">
        <v>198</v>
      </c>
      <c r="B130">
        <v>129</v>
      </c>
      <c r="C130" t="s">
        <v>199</v>
      </c>
      <c r="D130">
        <v>475</v>
      </c>
    </row>
    <row r="131" spans="1:4" x14ac:dyDescent="0.25">
      <c r="A131" t="s">
        <v>200</v>
      </c>
      <c r="B131">
        <v>130</v>
      </c>
      <c r="C131" t="s">
        <v>201</v>
      </c>
      <c r="D131">
        <v>3790</v>
      </c>
    </row>
    <row r="132" spans="1:4" x14ac:dyDescent="0.25">
      <c r="A132" t="s">
        <v>202</v>
      </c>
      <c r="B132">
        <v>131</v>
      </c>
      <c r="C132" t="s">
        <v>203</v>
      </c>
      <c r="D132">
        <v>6615</v>
      </c>
    </row>
    <row r="133" spans="1:4" x14ac:dyDescent="0.25">
      <c r="A133" t="s">
        <v>204</v>
      </c>
      <c r="B133">
        <v>132</v>
      </c>
      <c r="C133" t="s">
        <v>205</v>
      </c>
      <c r="D133">
        <v>1955</v>
      </c>
    </row>
    <row r="134" spans="1:4" x14ac:dyDescent="0.25">
      <c r="A134" t="s">
        <v>206</v>
      </c>
      <c r="B134">
        <v>133</v>
      </c>
      <c r="C134" t="s">
        <v>207</v>
      </c>
      <c r="D134">
        <v>2885</v>
      </c>
    </row>
    <row r="135" spans="1:4" x14ac:dyDescent="0.25">
      <c r="A135" t="s">
        <v>208</v>
      </c>
      <c r="B135">
        <v>134</v>
      </c>
      <c r="C135" t="s">
        <v>209</v>
      </c>
      <c r="D135">
        <v>1525</v>
      </c>
    </row>
    <row r="136" spans="1:4" x14ac:dyDescent="0.25">
      <c r="A136" t="s">
        <v>210</v>
      </c>
      <c r="B136">
        <v>135</v>
      </c>
      <c r="C136" t="s">
        <v>211</v>
      </c>
      <c r="D136">
        <v>3800</v>
      </c>
    </row>
    <row r="137" spans="1:4" x14ac:dyDescent="0.25">
      <c r="A137" t="s">
        <v>212</v>
      </c>
      <c r="B137">
        <v>136</v>
      </c>
      <c r="C137" t="s">
        <v>213</v>
      </c>
      <c r="D137">
        <v>4610</v>
      </c>
    </row>
    <row r="138" spans="1:4" x14ac:dyDescent="0.25">
      <c r="A138" t="s">
        <v>214</v>
      </c>
      <c r="B138">
        <v>137</v>
      </c>
      <c r="C138" t="s">
        <v>215</v>
      </c>
      <c r="D138">
        <v>725</v>
      </c>
    </row>
    <row r="139" spans="1:4" x14ac:dyDescent="0.25">
      <c r="A139" t="s">
        <v>216</v>
      </c>
      <c r="B139">
        <v>138</v>
      </c>
      <c r="C139" t="s">
        <v>217</v>
      </c>
      <c r="D139">
        <v>12105</v>
      </c>
    </row>
    <row r="140" spans="1:4" x14ac:dyDescent="0.25">
      <c r="A140" t="s">
        <v>218</v>
      </c>
      <c r="B140">
        <v>139</v>
      </c>
      <c r="C140" t="s">
        <v>219</v>
      </c>
      <c r="D140">
        <v>1420</v>
      </c>
    </row>
    <row r="141" spans="1:4" x14ac:dyDescent="0.25">
      <c r="A141" t="s">
        <v>220</v>
      </c>
      <c r="B141">
        <v>140</v>
      </c>
      <c r="C141" t="s">
        <v>221</v>
      </c>
      <c r="D141">
        <v>830</v>
      </c>
    </row>
    <row r="142" spans="1:4" x14ac:dyDescent="0.25">
      <c r="A142" t="s">
        <v>222</v>
      </c>
      <c r="B142">
        <v>141</v>
      </c>
      <c r="C142" t="s">
        <v>223</v>
      </c>
      <c r="D142">
        <v>760</v>
      </c>
    </row>
    <row r="143" spans="1:4" x14ac:dyDescent="0.25">
      <c r="A143" t="s">
        <v>224</v>
      </c>
      <c r="B143">
        <v>142</v>
      </c>
      <c r="C143" t="s">
        <v>225</v>
      </c>
      <c r="D143">
        <v>2620</v>
      </c>
    </row>
    <row r="144" spans="1:4" x14ac:dyDescent="0.25">
      <c r="A144" t="s">
        <v>226</v>
      </c>
      <c r="B144">
        <v>143</v>
      </c>
      <c r="C144" t="s">
        <v>227</v>
      </c>
      <c r="D144">
        <v>20475</v>
      </c>
    </row>
    <row r="145" spans="1:4" x14ac:dyDescent="0.25">
      <c r="A145" t="s">
        <v>228</v>
      </c>
      <c r="B145">
        <v>144</v>
      </c>
      <c r="C145" t="s">
        <v>229</v>
      </c>
      <c r="D145">
        <v>865</v>
      </c>
    </row>
    <row r="146" spans="1:4" x14ac:dyDescent="0.25">
      <c r="A146" t="s">
        <v>230</v>
      </c>
      <c r="B146">
        <v>145</v>
      </c>
      <c r="C146" t="s">
        <v>231</v>
      </c>
      <c r="D146">
        <v>305</v>
      </c>
    </row>
    <row r="147" spans="1:4" x14ac:dyDescent="0.25">
      <c r="A147" t="s">
        <v>232</v>
      </c>
      <c r="B147">
        <v>146</v>
      </c>
      <c r="C147" t="s">
        <v>233</v>
      </c>
      <c r="D147">
        <v>14950</v>
      </c>
    </row>
    <row r="148" spans="1:4" x14ac:dyDescent="0.25">
      <c r="A148" t="s">
        <v>234</v>
      </c>
      <c r="B148">
        <v>147</v>
      </c>
      <c r="C148" t="s">
        <v>235</v>
      </c>
      <c r="D148">
        <v>5080</v>
      </c>
    </row>
    <row r="149" spans="1:4" x14ac:dyDescent="0.25">
      <c r="A149" t="s">
        <v>236</v>
      </c>
      <c r="B149">
        <v>148</v>
      </c>
      <c r="C149" t="s">
        <v>237</v>
      </c>
      <c r="D149">
        <v>515</v>
      </c>
    </row>
    <row r="150" spans="1:4" x14ac:dyDescent="0.25">
      <c r="A150" t="s">
        <v>396</v>
      </c>
      <c r="B150">
        <v>149</v>
      </c>
      <c r="C150" t="s">
        <v>397</v>
      </c>
      <c r="D150">
        <v>110</v>
      </c>
    </row>
    <row r="151" spans="1:4" x14ac:dyDescent="0.25">
      <c r="A151" t="s">
        <v>238</v>
      </c>
      <c r="B151">
        <v>150</v>
      </c>
      <c r="C151" t="s">
        <v>239</v>
      </c>
      <c r="D151">
        <v>18120</v>
      </c>
    </row>
    <row r="152" spans="1:4" x14ac:dyDescent="0.25">
      <c r="A152" t="s">
        <v>240</v>
      </c>
      <c r="B152">
        <v>151</v>
      </c>
      <c r="C152" t="s">
        <v>241</v>
      </c>
      <c r="D152">
        <v>5610</v>
      </c>
    </row>
    <row r="153" spans="1:4" x14ac:dyDescent="0.25">
      <c r="A153" t="s">
        <v>242</v>
      </c>
      <c r="B153">
        <v>152</v>
      </c>
      <c r="C153" t="s">
        <v>243</v>
      </c>
      <c r="D153">
        <v>300</v>
      </c>
    </row>
    <row r="154" spans="1:4" x14ac:dyDescent="0.25">
      <c r="A154" t="s">
        <v>244</v>
      </c>
      <c r="B154">
        <v>153</v>
      </c>
      <c r="C154" t="s">
        <v>245</v>
      </c>
      <c r="D154">
        <v>965</v>
      </c>
    </row>
    <row r="155" spans="1:4" x14ac:dyDescent="0.25">
      <c r="A155" t="s">
        <v>398</v>
      </c>
      <c r="B155">
        <v>154</v>
      </c>
      <c r="C155" t="s">
        <v>399</v>
      </c>
      <c r="D155">
        <v>325</v>
      </c>
    </row>
    <row r="156" spans="1:4" x14ac:dyDescent="0.25">
      <c r="A156" t="s">
        <v>246</v>
      </c>
      <c r="B156">
        <v>155</v>
      </c>
      <c r="C156" t="s">
        <v>247</v>
      </c>
      <c r="D156">
        <v>2510</v>
      </c>
    </row>
    <row r="157" spans="1:4" x14ac:dyDescent="0.25">
      <c r="A157" t="s">
        <v>248</v>
      </c>
      <c r="B157">
        <v>156</v>
      </c>
      <c r="C157" t="s">
        <v>249</v>
      </c>
      <c r="D157">
        <v>3960</v>
      </c>
    </row>
    <row r="158" spans="1:4" x14ac:dyDescent="0.25">
      <c r="A158" t="s">
        <v>250</v>
      </c>
      <c r="B158">
        <v>157</v>
      </c>
      <c r="C158" t="s">
        <v>251</v>
      </c>
      <c r="D158">
        <v>1240</v>
      </c>
    </row>
    <row r="159" spans="1:4" x14ac:dyDescent="0.25">
      <c r="A159" t="s">
        <v>252</v>
      </c>
      <c r="B159">
        <v>158</v>
      </c>
      <c r="C159" t="s">
        <v>253</v>
      </c>
      <c r="D159">
        <v>2680</v>
      </c>
    </row>
    <row r="160" spans="1:4" x14ac:dyDescent="0.25">
      <c r="A160" t="s">
        <v>254</v>
      </c>
      <c r="B160">
        <v>159</v>
      </c>
      <c r="C160" t="s">
        <v>255</v>
      </c>
      <c r="D160">
        <v>10670</v>
      </c>
    </row>
    <row r="161" spans="1:4" x14ac:dyDescent="0.25">
      <c r="A161" t="s">
        <v>256</v>
      </c>
      <c r="B161">
        <v>160</v>
      </c>
      <c r="C161" t="s">
        <v>257</v>
      </c>
      <c r="D161">
        <v>7300</v>
      </c>
    </row>
    <row r="162" spans="1:4" x14ac:dyDescent="0.25">
      <c r="A162" t="s">
        <v>258</v>
      </c>
      <c r="B162">
        <v>161</v>
      </c>
      <c r="C162" t="s">
        <v>259</v>
      </c>
      <c r="D162">
        <v>660</v>
      </c>
    </row>
    <row r="163" spans="1:4" x14ac:dyDescent="0.25">
      <c r="A163" t="s">
        <v>260</v>
      </c>
      <c r="B163">
        <v>162</v>
      </c>
      <c r="C163" t="s">
        <v>261</v>
      </c>
      <c r="D163">
        <v>5665</v>
      </c>
    </row>
    <row r="164" spans="1:4" x14ac:dyDescent="0.25">
      <c r="A164" t="s">
        <v>350</v>
      </c>
      <c r="B164">
        <v>163</v>
      </c>
      <c r="C164" t="s">
        <v>351</v>
      </c>
      <c r="D164">
        <v>1040</v>
      </c>
    </row>
    <row r="165" spans="1:4" x14ac:dyDescent="0.25">
      <c r="A165" t="s">
        <v>380</v>
      </c>
      <c r="B165">
        <v>164</v>
      </c>
      <c r="C165" t="s">
        <v>381</v>
      </c>
      <c r="D165">
        <v>935</v>
      </c>
    </row>
    <row r="166" spans="1:4" x14ac:dyDescent="0.25">
      <c r="A166" t="s">
        <v>262</v>
      </c>
      <c r="B166">
        <v>165</v>
      </c>
      <c r="C166" t="s">
        <v>263</v>
      </c>
      <c r="D166">
        <v>2755</v>
      </c>
    </row>
    <row r="167" spans="1:4" x14ac:dyDescent="0.25">
      <c r="A167" t="s">
        <v>264</v>
      </c>
      <c r="B167">
        <v>166</v>
      </c>
      <c r="C167" t="s">
        <v>265</v>
      </c>
      <c r="D167">
        <v>280</v>
      </c>
    </row>
    <row r="168" spans="1:4" x14ac:dyDescent="0.25">
      <c r="A168" t="s">
        <v>266</v>
      </c>
      <c r="B168">
        <v>167</v>
      </c>
      <c r="C168" t="s">
        <v>267</v>
      </c>
      <c r="D168">
        <v>11440</v>
      </c>
    </row>
    <row r="169" spans="1:4" x14ac:dyDescent="0.25">
      <c r="A169" t="s">
        <v>268</v>
      </c>
      <c r="B169">
        <v>168</v>
      </c>
      <c r="C169" t="s">
        <v>269</v>
      </c>
      <c r="D169">
        <v>2325</v>
      </c>
    </row>
    <row r="170" spans="1:4" x14ac:dyDescent="0.25">
      <c r="A170" t="s">
        <v>332</v>
      </c>
      <c r="B170">
        <v>169</v>
      </c>
      <c r="C170" t="s">
        <v>333</v>
      </c>
      <c r="D170">
        <v>960</v>
      </c>
    </row>
    <row r="171" spans="1:4" x14ac:dyDescent="0.25">
      <c r="A171" t="s">
        <v>270</v>
      </c>
      <c r="B171">
        <v>170</v>
      </c>
      <c r="C171" t="s">
        <v>271</v>
      </c>
      <c r="D171">
        <v>14760</v>
      </c>
    </row>
    <row r="172" spans="1:4" x14ac:dyDescent="0.25">
      <c r="A172" t="s">
        <v>272</v>
      </c>
      <c r="B172">
        <v>171</v>
      </c>
      <c r="C172" t="s">
        <v>273</v>
      </c>
      <c r="D172">
        <v>2170</v>
      </c>
    </row>
    <row r="173" spans="1:4" x14ac:dyDescent="0.25">
      <c r="A173" t="s">
        <v>274</v>
      </c>
      <c r="B173">
        <v>172</v>
      </c>
      <c r="C173" t="s">
        <v>275</v>
      </c>
      <c r="D173">
        <v>6810</v>
      </c>
    </row>
    <row r="174" spans="1:4" x14ac:dyDescent="0.25">
      <c r="A174" t="s">
        <v>276</v>
      </c>
      <c r="B174">
        <v>173</v>
      </c>
      <c r="C174" t="s">
        <v>277</v>
      </c>
      <c r="D174">
        <v>8200</v>
      </c>
    </row>
    <row r="175" spans="1:4" x14ac:dyDescent="0.25">
      <c r="A175" t="s">
        <v>278</v>
      </c>
      <c r="B175">
        <v>174</v>
      </c>
      <c r="C175" t="s">
        <v>279</v>
      </c>
      <c r="D175">
        <v>9585</v>
      </c>
    </row>
    <row r="176" spans="1:4" x14ac:dyDescent="0.25">
      <c r="A176" t="s">
        <v>280</v>
      </c>
      <c r="B176">
        <v>175</v>
      </c>
      <c r="C176" t="s">
        <v>281</v>
      </c>
      <c r="D176">
        <v>93785</v>
      </c>
    </row>
    <row r="177" spans="1:4" x14ac:dyDescent="0.25">
      <c r="A177" t="s">
        <v>282</v>
      </c>
      <c r="B177">
        <v>176</v>
      </c>
      <c r="C177" t="s">
        <v>283</v>
      </c>
      <c r="D177">
        <v>31045</v>
      </c>
    </row>
    <row r="178" spans="1:4" x14ac:dyDescent="0.25">
      <c r="A178" t="s">
        <v>284</v>
      </c>
      <c r="B178">
        <v>177</v>
      </c>
      <c r="C178" t="s">
        <v>285</v>
      </c>
      <c r="D178">
        <v>204980</v>
      </c>
    </row>
    <row r="179" spans="1:4" x14ac:dyDescent="0.25">
      <c r="A179" t="s">
        <v>286</v>
      </c>
      <c r="B179">
        <v>178</v>
      </c>
      <c r="C179" t="s">
        <v>287</v>
      </c>
      <c r="D179">
        <v>3320</v>
      </c>
    </row>
    <row r="180" spans="1:4" x14ac:dyDescent="0.25">
      <c r="A180" t="s">
        <v>288</v>
      </c>
      <c r="B180">
        <v>179</v>
      </c>
      <c r="C180" t="s">
        <v>289</v>
      </c>
      <c r="D180">
        <v>3635</v>
      </c>
    </row>
    <row r="181" spans="1:4" x14ac:dyDescent="0.25">
      <c r="A181" t="s">
        <v>290</v>
      </c>
      <c r="B181">
        <v>180</v>
      </c>
      <c r="C181" t="s">
        <v>291</v>
      </c>
      <c r="D181">
        <v>6675</v>
      </c>
    </row>
    <row r="182" spans="1:4" x14ac:dyDescent="0.25">
      <c r="A182" t="s">
        <v>334</v>
      </c>
      <c r="B182">
        <v>181</v>
      </c>
      <c r="C182" t="s">
        <v>335</v>
      </c>
      <c r="D182">
        <v>305</v>
      </c>
    </row>
    <row r="183" spans="1:4" x14ac:dyDescent="0.25">
      <c r="A183" t="s">
        <v>292</v>
      </c>
      <c r="B183">
        <v>182</v>
      </c>
      <c r="C183" t="s">
        <v>293</v>
      </c>
      <c r="D183">
        <v>18780</v>
      </c>
    </row>
    <row r="184" spans="1:4" x14ac:dyDescent="0.25">
      <c r="A184" t="s">
        <v>294</v>
      </c>
      <c r="B184">
        <v>183</v>
      </c>
      <c r="C184" t="s">
        <v>295</v>
      </c>
      <c r="D184">
        <v>3065</v>
      </c>
    </row>
    <row r="185" spans="1:4" x14ac:dyDescent="0.25">
      <c r="A185" t="s">
        <v>356</v>
      </c>
      <c r="B185">
        <v>184</v>
      </c>
      <c r="C185" t="s">
        <v>357</v>
      </c>
      <c r="D185">
        <v>1365</v>
      </c>
    </row>
    <row r="186" spans="1:4" x14ac:dyDescent="0.25">
      <c r="A186" t="s">
        <v>296</v>
      </c>
      <c r="B186">
        <v>185</v>
      </c>
      <c r="C186" t="s">
        <v>297</v>
      </c>
      <c r="D186">
        <v>5200</v>
      </c>
    </row>
    <row r="187" spans="1:4" x14ac:dyDescent="0.25">
      <c r="A187" t="s">
        <v>298</v>
      </c>
      <c r="B187">
        <v>186</v>
      </c>
      <c r="C187" t="s">
        <v>299</v>
      </c>
      <c r="D187">
        <v>22495</v>
      </c>
    </row>
    <row r="188" spans="1:4" x14ac:dyDescent="0.25">
      <c r="A188" t="s">
        <v>390</v>
      </c>
      <c r="B188">
        <v>187</v>
      </c>
      <c r="C188" t="s">
        <v>391</v>
      </c>
      <c r="D188">
        <v>3145</v>
      </c>
    </row>
    <row r="189" spans="1:4" x14ac:dyDescent="0.25">
      <c r="A189" t="s">
        <v>300</v>
      </c>
      <c r="B189">
        <v>188</v>
      </c>
      <c r="C189" t="s">
        <v>301</v>
      </c>
      <c r="D189">
        <v>4175</v>
      </c>
    </row>
    <row r="190" spans="1:4" x14ac:dyDescent="0.25">
      <c r="A190" t="s">
        <v>302</v>
      </c>
      <c r="B190">
        <v>189</v>
      </c>
      <c r="C190" t="s">
        <v>303</v>
      </c>
      <c r="D190">
        <v>6390</v>
      </c>
    </row>
    <row r="191" spans="1:4" x14ac:dyDescent="0.25">
      <c r="A191" t="s">
        <v>304</v>
      </c>
      <c r="B191">
        <v>190</v>
      </c>
      <c r="C191" t="s">
        <v>305</v>
      </c>
      <c r="D191">
        <v>14080</v>
      </c>
    </row>
    <row r="192" spans="1:4" x14ac:dyDescent="0.25">
      <c r="A192" t="s">
        <v>306</v>
      </c>
      <c r="B192">
        <v>191</v>
      </c>
      <c r="C192" t="s">
        <v>307</v>
      </c>
      <c r="D192">
        <v>2925</v>
      </c>
    </row>
    <row r="193" spans="1:4" x14ac:dyDescent="0.25">
      <c r="A193" t="s">
        <v>308</v>
      </c>
      <c r="B193">
        <v>192</v>
      </c>
      <c r="C193" t="s">
        <v>309</v>
      </c>
      <c r="D193">
        <v>2540</v>
      </c>
    </row>
    <row r="194" spans="1:4" x14ac:dyDescent="0.25">
      <c r="A194" t="s">
        <v>310</v>
      </c>
      <c r="B194">
        <v>193</v>
      </c>
      <c r="C194" t="s">
        <v>311</v>
      </c>
      <c r="D194">
        <v>66905</v>
      </c>
    </row>
    <row r="196" spans="1:4" x14ac:dyDescent="0.25">
      <c r="B196" s="7" t="s">
        <v>440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O196"/>
  <sheetViews>
    <sheetView workbookViewId="0"/>
  </sheetViews>
  <sheetFormatPr defaultRowHeight="15" x14ac:dyDescent="0.25"/>
  <cols>
    <col min="1" max="1" width="11" bestFit="1" customWidth="1"/>
    <col min="3" max="3" width="21.85546875" bestFit="1" customWidth="1"/>
  </cols>
  <sheetData>
    <row r="1" spans="1:41" x14ac:dyDescent="0.25">
      <c r="A1" s="6" t="s">
        <v>406</v>
      </c>
      <c r="B1" s="6" t="s">
        <v>405</v>
      </c>
      <c r="C1" s="6" t="s">
        <v>407</v>
      </c>
      <c r="D1" s="6" t="s">
        <v>408</v>
      </c>
      <c r="E1" s="6" t="str">
        <f>"pc_"&amp;D1</f>
        <v>pc_1  Agriculture, forestry &amp; fishing (A)</v>
      </c>
      <c r="F1" s="6" t="s">
        <v>409</v>
      </c>
      <c r="G1" s="6" t="str">
        <f>"pc_"&amp;F1</f>
        <v>pc_2  Mining, quarrying &amp; utilities (B,D and E)</v>
      </c>
      <c r="H1" s="6" t="s">
        <v>410</v>
      </c>
      <c r="I1" s="6" t="str">
        <f>"pc_"&amp;H1</f>
        <v>pc_3  Manufacturing (C)</v>
      </c>
      <c r="J1" s="6" t="s">
        <v>411</v>
      </c>
      <c r="K1" s="6" t="str">
        <f>"pc_"&amp;J1</f>
        <v>pc_4  Construction (F)</v>
      </c>
      <c r="L1" s="6" t="s">
        <v>412</v>
      </c>
      <c r="M1" s="6" t="str">
        <f>"pc_"&amp;L1</f>
        <v>pc_5  Motor trades (Part G)</v>
      </c>
      <c r="N1" s="6" t="s">
        <v>413</v>
      </c>
      <c r="O1" s="6" t="str">
        <f>"pc_"&amp;N1</f>
        <v>pc_6  Wholesale (Part G)</v>
      </c>
      <c r="P1" s="6" t="s">
        <v>414</v>
      </c>
      <c r="Q1" s="6" t="str">
        <f>"pc_"&amp;P1</f>
        <v>pc_7  Retail (Part G)</v>
      </c>
      <c r="R1" s="6" t="s">
        <v>415</v>
      </c>
      <c r="S1" s="6" t="str">
        <f>"pc_"&amp;R1</f>
        <v>pc_8  Transport &amp; storage (inc postal) (H)</v>
      </c>
      <c r="T1" s="6" t="s">
        <v>416</v>
      </c>
      <c r="U1" s="6" t="str">
        <f>"pc_"&amp;T1</f>
        <v>pc_9  Accommodation &amp; food services (I)</v>
      </c>
      <c r="V1" s="6" t="s">
        <v>417</v>
      </c>
      <c r="W1" s="6" t="str">
        <f>"pc_"&amp;V1</f>
        <v>pc_10  Information &amp; communication (J)</v>
      </c>
      <c r="X1" s="6" t="s">
        <v>418</v>
      </c>
      <c r="Y1" s="6" t="str">
        <f>"pc_"&amp;X1</f>
        <v>pc_11  Financial &amp; insurance (K)</v>
      </c>
      <c r="Z1" s="6" t="s">
        <v>419</v>
      </c>
      <c r="AA1" s="6" t="str">
        <f>"pc_"&amp;Z1</f>
        <v>pc_12  Property (L)</v>
      </c>
      <c r="AB1" s="6" t="s">
        <v>420</v>
      </c>
      <c r="AC1" s="6" t="str">
        <f>"pc_"&amp;AB1</f>
        <v>pc_13  Professional, scientific &amp; technical (M)</v>
      </c>
      <c r="AD1" s="6" t="s">
        <v>421</v>
      </c>
      <c r="AE1" s="6" t="str">
        <f>"pc_"&amp;AD1</f>
        <v>pc_14  Business administration &amp; support services (N)</v>
      </c>
      <c r="AF1" s="6" t="s">
        <v>422</v>
      </c>
      <c r="AG1" s="6" t="str">
        <f>"pc_"&amp;AF1</f>
        <v>pc_15  Public administration &amp; defence (O)</v>
      </c>
      <c r="AH1" s="6" t="s">
        <v>423</v>
      </c>
      <c r="AI1" s="6" t="str">
        <f>"pc_"&amp;AH1</f>
        <v>pc_16  Education (P)</v>
      </c>
      <c r="AJ1" s="6" t="s">
        <v>424</v>
      </c>
      <c r="AK1" s="6" t="str">
        <f>"pc_"&amp;AJ1</f>
        <v>pc_17  Health (Q)</v>
      </c>
      <c r="AL1" s="6" t="s">
        <v>425</v>
      </c>
      <c r="AM1" s="6" t="str">
        <f>"pc_"&amp;AL1</f>
        <v>pc_18  Arts, entertainment, recreation &amp; other services (R,S,T and U)</v>
      </c>
      <c r="AN1" s="6" t="s">
        <v>457</v>
      </c>
    </row>
    <row r="2" spans="1:41" x14ac:dyDescent="0.25">
      <c r="A2" t="s">
        <v>10</v>
      </c>
      <c r="B2">
        <v>1</v>
      </c>
      <c r="C2" t="s">
        <v>11</v>
      </c>
      <c r="D2">
        <v>10</v>
      </c>
      <c r="E2" s="9">
        <f>D2/$AN2</f>
        <v>8.9285714285714281E-3</v>
      </c>
      <c r="F2">
        <v>100</v>
      </c>
      <c r="G2" s="9">
        <f>F2/$AN2</f>
        <v>8.9285714285714288E-2</v>
      </c>
      <c r="H2">
        <v>205</v>
      </c>
      <c r="I2" s="9">
        <f>H2/$AN2</f>
        <v>0.18303571428571427</v>
      </c>
      <c r="J2">
        <v>45</v>
      </c>
      <c r="K2" s="9">
        <f>J2/$AN2</f>
        <v>4.0178571428571432E-2</v>
      </c>
      <c r="L2">
        <v>20</v>
      </c>
      <c r="M2" s="9">
        <f>L2/$AN2</f>
        <v>1.7857142857142856E-2</v>
      </c>
      <c r="N2">
        <v>20</v>
      </c>
      <c r="O2" s="9">
        <f>N2/$AN2</f>
        <v>1.7857142857142856E-2</v>
      </c>
      <c r="P2">
        <v>135</v>
      </c>
      <c r="Q2" s="9">
        <f>P2/$AN2</f>
        <v>0.12053571428571429</v>
      </c>
      <c r="R2">
        <v>20</v>
      </c>
      <c r="S2" s="9">
        <f>R2/$AN2</f>
        <v>1.7857142857142856E-2</v>
      </c>
      <c r="T2">
        <v>150</v>
      </c>
      <c r="U2" s="9">
        <f>T2/$AN2</f>
        <v>0.13392857142857142</v>
      </c>
      <c r="V2">
        <v>10</v>
      </c>
      <c r="W2" s="9">
        <f>V2/$AN2</f>
        <v>8.9285714285714281E-3</v>
      </c>
      <c r="X2">
        <v>20</v>
      </c>
      <c r="Y2" s="9">
        <f>X2/$AN2</f>
        <v>1.7857142857142856E-2</v>
      </c>
      <c r="Z2">
        <v>10</v>
      </c>
      <c r="AA2" s="9">
        <f>Z2/$AN2</f>
        <v>8.9285714285714281E-3</v>
      </c>
      <c r="AB2">
        <v>130</v>
      </c>
      <c r="AC2" s="9">
        <f>AB2/$AN2</f>
        <v>0.11607142857142858</v>
      </c>
      <c r="AD2">
        <v>5</v>
      </c>
      <c r="AE2" s="9">
        <f>AD2/$AN2</f>
        <v>4.464285714285714E-3</v>
      </c>
      <c r="AF2">
        <v>15</v>
      </c>
      <c r="AG2" s="9">
        <f>AF2/$AN2</f>
        <v>1.3392857142857142E-2</v>
      </c>
      <c r="AH2">
        <v>50</v>
      </c>
      <c r="AI2" s="9">
        <f>AH2/$AN2</f>
        <v>4.4642857142857144E-2</v>
      </c>
      <c r="AJ2">
        <v>135</v>
      </c>
      <c r="AK2" s="9">
        <f>AJ2/$AN2</f>
        <v>0.12053571428571429</v>
      </c>
      <c r="AL2">
        <v>40</v>
      </c>
      <c r="AM2" s="9">
        <f>AL2/$AN2</f>
        <v>3.5714285714285712E-2</v>
      </c>
      <c r="AN2">
        <v>1120</v>
      </c>
      <c r="AO2" s="13"/>
    </row>
    <row r="3" spans="1:41" x14ac:dyDescent="0.25">
      <c r="A3" t="s">
        <v>12</v>
      </c>
      <c r="B3">
        <v>2</v>
      </c>
      <c r="C3" t="s">
        <v>13</v>
      </c>
      <c r="D3">
        <v>5</v>
      </c>
      <c r="E3" s="9">
        <f t="shared" ref="E3:G66" si="0">D3/$AN3</f>
        <v>2.008032128514056E-3</v>
      </c>
      <c r="F3">
        <v>0</v>
      </c>
      <c r="G3" s="9">
        <f t="shared" si="0"/>
        <v>0</v>
      </c>
      <c r="H3">
        <v>1255</v>
      </c>
      <c r="I3" s="9">
        <f t="shared" ref="I3:I66" si="1">H3/$AN3</f>
        <v>0.50401606425702816</v>
      </c>
      <c r="J3">
        <v>15</v>
      </c>
      <c r="K3" s="9">
        <f t="shared" ref="K3:K66" si="2">J3/$AN3</f>
        <v>6.024096385542169E-3</v>
      </c>
      <c r="L3">
        <v>25</v>
      </c>
      <c r="M3" s="9">
        <f t="shared" ref="M3:M66" si="3">L3/$AN3</f>
        <v>1.0040160642570281E-2</v>
      </c>
      <c r="N3">
        <v>175</v>
      </c>
      <c r="O3" s="9">
        <f t="shared" ref="O3:O66" si="4">N3/$AN3</f>
        <v>7.0281124497991967E-2</v>
      </c>
      <c r="P3">
        <v>80</v>
      </c>
      <c r="Q3" s="9">
        <f t="shared" ref="Q3:Q66" si="5">P3/$AN3</f>
        <v>3.2128514056224897E-2</v>
      </c>
      <c r="R3">
        <v>5</v>
      </c>
      <c r="S3" s="9">
        <f t="shared" ref="S3:S66" si="6">R3/$AN3</f>
        <v>2.008032128514056E-3</v>
      </c>
      <c r="T3">
        <v>225</v>
      </c>
      <c r="U3" s="9">
        <f t="shared" ref="U3:U66" si="7">T3/$AN3</f>
        <v>9.036144578313253E-2</v>
      </c>
      <c r="V3">
        <v>20</v>
      </c>
      <c r="W3" s="9">
        <f t="shared" ref="W3:W66" si="8">V3/$AN3</f>
        <v>8.0321285140562242E-3</v>
      </c>
      <c r="X3">
        <v>0</v>
      </c>
      <c r="Y3" s="9">
        <f t="shared" ref="Y3:Y66" si="9">X3/$AN3</f>
        <v>0</v>
      </c>
      <c r="Z3">
        <v>20</v>
      </c>
      <c r="AA3" s="9">
        <f t="shared" ref="AA3:AA66" si="10">Z3/$AN3</f>
        <v>8.0321285140562242E-3</v>
      </c>
      <c r="AB3">
        <v>25</v>
      </c>
      <c r="AC3" s="9">
        <f t="shared" ref="AC3:AC66" si="11">AB3/$AN3</f>
        <v>1.0040160642570281E-2</v>
      </c>
      <c r="AD3">
        <v>150</v>
      </c>
      <c r="AE3" s="9">
        <f t="shared" ref="AE3:AE66" si="12">AD3/$AN3</f>
        <v>6.0240963855421686E-2</v>
      </c>
      <c r="AF3">
        <v>20</v>
      </c>
      <c r="AG3" s="9">
        <f t="shared" ref="AG3:AG66" si="13">AF3/$AN3</f>
        <v>8.0321285140562242E-3</v>
      </c>
      <c r="AH3">
        <v>90</v>
      </c>
      <c r="AI3" s="9">
        <f t="shared" ref="AI3:AI66" si="14">AH3/$AN3</f>
        <v>3.614457831325301E-2</v>
      </c>
      <c r="AJ3">
        <v>245</v>
      </c>
      <c r="AK3" s="9">
        <f t="shared" ref="AK3:AK66" si="15">AJ3/$AN3</f>
        <v>9.8393574297188757E-2</v>
      </c>
      <c r="AL3">
        <v>135</v>
      </c>
      <c r="AM3" s="9">
        <f t="shared" ref="AM3:AM66" si="16">AL3/$AN3</f>
        <v>5.4216867469879519E-2</v>
      </c>
      <c r="AN3">
        <v>2490</v>
      </c>
      <c r="AO3" s="13"/>
    </row>
    <row r="4" spans="1:41" x14ac:dyDescent="0.25">
      <c r="A4" t="s">
        <v>14</v>
      </c>
      <c r="B4">
        <v>3</v>
      </c>
      <c r="C4" t="s">
        <v>15</v>
      </c>
      <c r="D4">
        <v>10</v>
      </c>
      <c r="E4" s="9">
        <f t="shared" si="0"/>
        <v>1.8018018018018018E-2</v>
      </c>
      <c r="F4">
        <v>0</v>
      </c>
      <c r="G4" s="9">
        <f t="shared" si="0"/>
        <v>0</v>
      </c>
      <c r="H4">
        <v>160</v>
      </c>
      <c r="I4" s="9">
        <f t="shared" si="1"/>
        <v>0.28828828828828829</v>
      </c>
      <c r="J4">
        <v>40</v>
      </c>
      <c r="K4" s="9">
        <f t="shared" si="2"/>
        <v>7.2072072072072071E-2</v>
      </c>
      <c r="L4">
        <v>5</v>
      </c>
      <c r="M4" s="9">
        <f t="shared" si="3"/>
        <v>9.0090090090090089E-3</v>
      </c>
      <c r="N4">
        <v>20</v>
      </c>
      <c r="O4" s="9">
        <f t="shared" si="4"/>
        <v>3.6036036036036036E-2</v>
      </c>
      <c r="P4">
        <v>40</v>
      </c>
      <c r="Q4" s="9">
        <f t="shared" si="5"/>
        <v>7.2072072072072071E-2</v>
      </c>
      <c r="R4">
        <v>5</v>
      </c>
      <c r="S4" s="9">
        <f t="shared" si="6"/>
        <v>9.0090090090090089E-3</v>
      </c>
      <c r="T4">
        <v>15</v>
      </c>
      <c r="U4" s="9">
        <f t="shared" si="7"/>
        <v>2.7027027027027029E-2</v>
      </c>
      <c r="V4">
        <v>10</v>
      </c>
      <c r="W4" s="9">
        <f t="shared" si="8"/>
        <v>1.8018018018018018E-2</v>
      </c>
      <c r="X4">
        <v>0</v>
      </c>
      <c r="Y4" s="9">
        <f t="shared" si="9"/>
        <v>0</v>
      </c>
      <c r="Z4">
        <v>15</v>
      </c>
      <c r="AA4" s="9">
        <f t="shared" si="10"/>
        <v>2.7027027027027029E-2</v>
      </c>
      <c r="AB4">
        <v>45</v>
      </c>
      <c r="AC4" s="9">
        <f t="shared" si="11"/>
        <v>8.1081081081081086E-2</v>
      </c>
      <c r="AD4">
        <v>15</v>
      </c>
      <c r="AE4" s="9">
        <f t="shared" si="12"/>
        <v>2.7027027027027029E-2</v>
      </c>
      <c r="AF4">
        <v>10</v>
      </c>
      <c r="AG4" s="9">
        <f t="shared" si="13"/>
        <v>1.8018018018018018E-2</v>
      </c>
      <c r="AH4">
        <v>50</v>
      </c>
      <c r="AI4" s="9">
        <f t="shared" si="14"/>
        <v>9.0090090090090086E-2</v>
      </c>
      <c r="AJ4">
        <v>65</v>
      </c>
      <c r="AK4" s="9">
        <f t="shared" si="15"/>
        <v>0.11711711711711711</v>
      </c>
      <c r="AL4">
        <v>50</v>
      </c>
      <c r="AM4" s="9">
        <f t="shared" si="16"/>
        <v>9.0090090090090086E-2</v>
      </c>
      <c r="AN4">
        <v>555</v>
      </c>
      <c r="AO4" s="13"/>
    </row>
    <row r="5" spans="1:41" x14ac:dyDescent="0.25">
      <c r="A5" t="s">
        <v>340</v>
      </c>
      <c r="B5">
        <v>4</v>
      </c>
      <c r="C5" t="s">
        <v>341</v>
      </c>
      <c r="D5">
        <v>0</v>
      </c>
      <c r="E5" s="9">
        <f t="shared" si="0"/>
        <v>0</v>
      </c>
      <c r="F5">
        <v>5</v>
      </c>
      <c r="G5" s="9">
        <f t="shared" si="0"/>
        <v>3.4843205574912892E-3</v>
      </c>
      <c r="H5">
        <v>350</v>
      </c>
      <c r="I5" s="9">
        <f t="shared" si="1"/>
        <v>0.24390243902439024</v>
      </c>
      <c r="J5">
        <v>90</v>
      </c>
      <c r="K5" s="9">
        <f t="shared" si="2"/>
        <v>6.2717770034843204E-2</v>
      </c>
      <c r="L5">
        <v>30</v>
      </c>
      <c r="M5" s="9">
        <f t="shared" si="3"/>
        <v>2.0905923344947737E-2</v>
      </c>
      <c r="N5">
        <v>105</v>
      </c>
      <c r="O5" s="9">
        <f t="shared" si="4"/>
        <v>7.3170731707317069E-2</v>
      </c>
      <c r="P5">
        <v>260</v>
      </c>
      <c r="Q5" s="9">
        <f t="shared" si="5"/>
        <v>0.18118466898954705</v>
      </c>
      <c r="R5">
        <v>40</v>
      </c>
      <c r="S5" s="9">
        <f t="shared" si="6"/>
        <v>2.7874564459930314E-2</v>
      </c>
      <c r="T5">
        <v>15</v>
      </c>
      <c r="U5" s="9">
        <f t="shared" si="7"/>
        <v>1.0452961672473868E-2</v>
      </c>
      <c r="V5">
        <v>35</v>
      </c>
      <c r="W5" s="9">
        <f t="shared" si="8"/>
        <v>2.4390243902439025E-2</v>
      </c>
      <c r="X5">
        <v>20</v>
      </c>
      <c r="Y5" s="9">
        <f t="shared" si="9"/>
        <v>1.3937282229965157E-2</v>
      </c>
      <c r="Z5">
        <v>5</v>
      </c>
      <c r="AA5" s="9">
        <f t="shared" si="10"/>
        <v>3.4843205574912892E-3</v>
      </c>
      <c r="AB5">
        <v>155</v>
      </c>
      <c r="AC5" s="9">
        <f t="shared" si="11"/>
        <v>0.10801393728222997</v>
      </c>
      <c r="AD5">
        <v>130</v>
      </c>
      <c r="AE5" s="9">
        <f t="shared" si="12"/>
        <v>9.0592334494773524E-2</v>
      </c>
      <c r="AF5">
        <v>0</v>
      </c>
      <c r="AG5" s="9">
        <f t="shared" si="13"/>
        <v>0</v>
      </c>
      <c r="AH5">
        <v>105</v>
      </c>
      <c r="AI5" s="9">
        <f t="shared" si="14"/>
        <v>7.3170731707317069E-2</v>
      </c>
      <c r="AJ5">
        <v>30</v>
      </c>
      <c r="AK5" s="9">
        <f t="shared" si="15"/>
        <v>2.0905923344947737E-2</v>
      </c>
      <c r="AL5">
        <v>60</v>
      </c>
      <c r="AM5" s="9">
        <f t="shared" si="16"/>
        <v>4.1811846689895474E-2</v>
      </c>
      <c r="AN5">
        <v>1435</v>
      </c>
      <c r="AO5" s="13"/>
    </row>
    <row r="6" spans="1:41" x14ac:dyDescent="0.25">
      <c r="A6" t="s">
        <v>362</v>
      </c>
      <c r="B6">
        <v>5</v>
      </c>
      <c r="C6" t="s">
        <v>363</v>
      </c>
      <c r="D6">
        <v>0</v>
      </c>
      <c r="E6" s="9">
        <f t="shared" si="0"/>
        <v>0</v>
      </c>
      <c r="F6">
        <v>0</v>
      </c>
      <c r="G6" s="9">
        <f t="shared" si="0"/>
        <v>0</v>
      </c>
      <c r="H6">
        <v>55</v>
      </c>
      <c r="I6" s="9">
        <f t="shared" si="1"/>
        <v>0.20754716981132076</v>
      </c>
      <c r="J6">
        <v>15</v>
      </c>
      <c r="K6" s="9">
        <f t="shared" si="2"/>
        <v>5.6603773584905662E-2</v>
      </c>
      <c r="L6">
        <v>5</v>
      </c>
      <c r="M6" s="9">
        <f t="shared" si="3"/>
        <v>1.8867924528301886E-2</v>
      </c>
      <c r="N6">
        <v>0</v>
      </c>
      <c r="O6" s="9">
        <f t="shared" si="4"/>
        <v>0</v>
      </c>
      <c r="P6">
        <v>25</v>
      </c>
      <c r="Q6" s="9">
        <f t="shared" si="5"/>
        <v>9.4339622641509441E-2</v>
      </c>
      <c r="R6">
        <v>10</v>
      </c>
      <c r="S6" s="9">
        <f t="shared" si="6"/>
        <v>3.7735849056603772E-2</v>
      </c>
      <c r="T6">
        <v>20</v>
      </c>
      <c r="U6" s="9">
        <f t="shared" si="7"/>
        <v>7.5471698113207544E-2</v>
      </c>
      <c r="V6">
        <v>0</v>
      </c>
      <c r="W6" s="9">
        <f t="shared" si="8"/>
        <v>0</v>
      </c>
      <c r="X6">
        <v>0</v>
      </c>
      <c r="Y6" s="9">
        <f t="shared" si="9"/>
        <v>0</v>
      </c>
      <c r="Z6">
        <v>0</v>
      </c>
      <c r="AA6" s="9">
        <f t="shared" si="10"/>
        <v>0</v>
      </c>
      <c r="AB6">
        <v>5</v>
      </c>
      <c r="AC6" s="9">
        <f t="shared" si="11"/>
        <v>1.8867924528301886E-2</v>
      </c>
      <c r="AD6">
        <v>30</v>
      </c>
      <c r="AE6" s="9">
        <f t="shared" si="12"/>
        <v>0.11320754716981132</v>
      </c>
      <c r="AF6">
        <v>0</v>
      </c>
      <c r="AG6" s="9">
        <f t="shared" si="13"/>
        <v>0</v>
      </c>
      <c r="AH6">
        <v>50</v>
      </c>
      <c r="AI6" s="9">
        <f t="shared" si="14"/>
        <v>0.18867924528301888</v>
      </c>
      <c r="AJ6">
        <v>40</v>
      </c>
      <c r="AK6" s="9">
        <f t="shared" si="15"/>
        <v>0.15094339622641509</v>
      </c>
      <c r="AL6">
        <v>10</v>
      </c>
      <c r="AM6" s="9">
        <f t="shared" si="16"/>
        <v>3.7735849056603772E-2</v>
      </c>
      <c r="AN6">
        <v>265</v>
      </c>
      <c r="AO6" s="13"/>
    </row>
    <row r="7" spans="1:41" x14ac:dyDescent="0.25">
      <c r="A7" t="s">
        <v>16</v>
      </c>
      <c r="B7">
        <v>6</v>
      </c>
      <c r="C7" t="s">
        <v>17</v>
      </c>
      <c r="D7">
        <v>0</v>
      </c>
      <c r="E7" s="9">
        <f t="shared" si="0"/>
        <v>0</v>
      </c>
      <c r="F7">
        <v>0</v>
      </c>
      <c r="G7" s="9">
        <f t="shared" si="0"/>
        <v>0</v>
      </c>
      <c r="H7">
        <v>125</v>
      </c>
      <c r="I7" s="9">
        <f t="shared" si="1"/>
        <v>0.176056338028169</v>
      </c>
      <c r="J7">
        <v>20</v>
      </c>
      <c r="K7" s="9">
        <f t="shared" si="2"/>
        <v>2.8169014084507043E-2</v>
      </c>
      <c r="L7">
        <v>10</v>
      </c>
      <c r="M7" s="9">
        <f t="shared" si="3"/>
        <v>1.4084507042253521E-2</v>
      </c>
      <c r="N7">
        <v>0</v>
      </c>
      <c r="O7" s="9">
        <f t="shared" si="4"/>
        <v>0</v>
      </c>
      <c r="P7">
        <v>15</v>
      </c>
      <c r="Q7" s="9">
        <f t="shared" si="5"/>
        <v>2.1126760563380281E-2</v>
      </c>
      <c r="R7">
        <v>80</v>
      </c>
      <c r="S7" s="9">
        <f t="shared" si="6"/>
        <v>0.11267605633802817</v>
      </c>
      <c r="T7">
        <v>40</v>
      </c>
      <c r="U7" s="9">
        <f t="shared" si="7"/>
        <v>5.6338028169014086E-2</v>
      </c>
      <c r="V7">
        <v>75</v>
      </c>
      <c r="W7" s="9">
        <f t="shared" si="8"/>
        <v>0.10563380281690141</v>
      </c>
      <c r="X7">
        <v>0</v>
      </c>
      <c r="Y7" s="9">
        <f t="shared" si="9"/>
        <v>0</v>
      </c>
      <c r="Z7">
        <v>5</v>
      </c>
      <c r="AA7" s="9">
        <f t="shared" si="10"/>
        <v>7.0422535211267607E-3</v>
      </c>
      <c r="AB7">
        <v>15</v>
      </c>
      <c r="AC7" s="9">
        <f t="shared" si="11"/>
        <v>2.1126760563380281E-2</v>
      </c>
      <c r="AD7">
        <v>15</v>
      </c>
      <c r="AE7" s="9">
        <f t="shared" si="12"/>
        <v>2.1126760563380281E-2</v>
      </c>
      <c r="AF7">
        <v>0</v>
      </c>
      <c r="AG7" s="9">
        <f t="shared" si="13"/>
        <v>0</v>
      </c>
      <c r="AH7">
        <v>60</v>
      </c>
      <c r="AI7" s="9">
        <f t="shared" si="14"/>
        <v>8.4507042253521125E-2</v>
      </c>
      <c r="AJ7">
        <v>90</v>
      </c>
      <c r="AK7" s="9">
        <f t="shared" si="15"/>
        <v>0.12676056338028169</v>
      </c>
      <c r="AL7">
        <v>160</v>
      </c>
      <c r="AM7" s="9">
        <f t="shared" si="16"/>
        <v>0.22535211267605634</v>
      </c>
      <c r="AN7">
        <v>710</v>
      </c>
      <c r="AO7" s="13"/>
    </row>
    <row r="8" spans="1:41" x14ac:dyDescent="0.25">
      <c r="A8" t="s">
        <v>18</v>
      </c>
      <c r="B8">
        <v>7</v>
      </c>
      <c r="C8" t="s">
        <v>19</v>
      </c>
      <c r="D8">
        <v>30</v>
      </c>
      <c r="E8" s="9">
        <f t="shared" si="0"/>
        <v>8.1411126187245584E-3</v>
      </c>
      <c r="F8">
        <v>30</v>
      </c>
      <c r="G8" s="9">
        <f t="shared" si="0"/>
        <v>8.1411126187245584E-3</v>
      </c>
      <c r="H8">
        <v>310</v>
      </c>
      <c r="I8" s="9">
        <f t="shared" si="1"/>
        <v>8.4124830393487116E-2</v>
      </c>
      <c r="J8">
        <v>520</v>
      </c>
      <c r="K8" s="9">
        <f t="shared" si="2"/>
        <v>0.14111261872455902</v>
      </c>
      <c r="L8">
        <v>25</v>
      </c>
      <c r="M8" s="9">
        <f t="shared" si="3"/>
        <v>6.7842605156037995E-3</v>
      </c>
      <c r="N8">
        <v>85</v>
      </c>
      <c r="O8" s="9">
        <f t="shared" si="4"/>
        <v>2.3066485753052916E-2</v>
      </c>
      <c r="P8">
        <v>345</v>
      </c>
      <c r="Q8" s="9">
        <f t="shared" si="5"/>
        <v>9.3622795115332433E-2</v>
      </c>
      <c r="R8">
        <v>70</v>
      </c>
      <c r="S8" s="9">
        <f t="shared" si="6"/>
        <v>1.8995929443690638E-2</v>
      </c>
      <c r="T8">
        <v>240</v>
      </c>
      <c r="U8" s="9">
        <f t="shared" si="7"/>
        <v>6.5128900949796467E-2</v>
      </c>
      <c r="V8">
        <v>60</v>
      </c>
      <c r="W8" s="9">
        <f t="shared" si="8"/>
        <v>1.6282225237449117E-2</v>
      </c>
      <c r="X8">
        <v>80</v>
      </c>
      <c r="Y8" s="9">
        <f t="shared" si="9"/>
        <v>2.1709633649932156E-2</v>
      </c>
      <c r="Z8">
        <v>35</v>
      </c>
      <c r="AA8" s="9">
        <f t="shared" si="10"/>
        <v>9.497964721845319E-3</v>
      </c>
      <c r="AB8">
        <v>185</v>
      </c>
      <c r="AC8" s="9">
        <f t="shared" si="11"/>
        <v>5.0203527815468114E-2</v>
      </c>
      <c r="AD8">
        <v>460</v>
      </c>
      <c r="AE8" s="9">
        <f t="shared" si="12"/>
        <v>0.12483039348710991</v>
      </c>
      <c r="AF8">
        <v>115</v>
      </c>
      <c r="AG8" s="9">
        <f t="shared" si="13"/>
        <v>3.1207598371777476E-2</v>
      </c>
      <c r="AH8">
        <v>425</v>
      </c>
      <c r="AI8" s="9">
        <f t="shared" si="14"/>
        <v>0.11533242876526459</v>
      </c>
      <c r="AJ8">
        <v>460</v>
      </c>
      <c r="AK8" s="9">
        <f t="shared" si="15"/>
        <v>0.12483039348710991</v>
      </c>
      <c r="AL8">
        <v>210</v>
      </c>
      <c r="AM8" s="9">
        <f t="shared" si="16"/>
        <v>5.698778833107191E-2</v>
      </c>
      <c r="AN8">
        <v>3685</v>
      </c>
      <c r="AO8" s="13"/>
    </row>
    <row r="9" spans="1:41" x14ac:dyDescent="0.25">
      <c r="A9" t="s">
        <v>394</v>
      </c>
      <c r="B9">
        <v>8</v>
      </c>
      <c r="C9" t="s">
        <v>395</v>
      </c>
      <c r="D9">
        <v>0</v>
      </c>
      <c r="E9" s="9">
        <f t="shared" si="0"/>
        <v>0</v>
      </c>
      <c r="F9">
        <v>0</v>
      </c>
      <c r="G9" s="9">
        <f t="shared" si="0"/>
        <v>0</v>
      </c>
      <c r="H9">
        <v>205</v>
      </c>
      <c r="I9" s="9">
        <f t="shared" si="1"/>
        <v>0.38317757009345793</v>
      </c>
      <c r="J9">
        <v>5</v>
      </c>
      <c r="K9" s="9">
        <f t="shared" si="2"/>
        <v>9.3457943925233638E-3</v>
      </c>
      <c r="L9">
        <v>0</v>
      </c>
      <c r="M9" s="9">
        <f t="shared" si="3"/>
        <v>0</v>
      </c>
      <c r="N9">
        <v>0</v>
      </c>
      <c r="O9" s="9">
        <f t="shared" si="4"/>
        <v>0</v>
      </c>
      <c r="P9">
        <v>10</v>
      </c>
      <c r="Q9" s="9">
        <f t="shared" si="5"/>
        <v>1.8691588785046728E-2</v>
      </c>
      <c r="R9">
        <v>0</v>
      </c>
      <c r="S9" s="9">
        <f t="shared" si="6"/>
        <v>0</v>
      </c>
      <c r="T9">
        <v>25</v>
      </c>
      <c r="U9" s="9">
        <f t="shared" si="7"/>
        <v>4.6728971962616821E-2</v>
      </c>
      <c r="V9">
        <v>25</v>
      </c>
      <c r="W9" s="9">
        <f t="shared" si="8"/>
        <v>4.6728971962616821E-2</v>
      </c>
      <c r="X9">
        <v>0</v>
      </c>
      <c r="Y9" s="9">
        <f t="shared" si="9"/>
        <v>0</v>
      </c>
      <c r="Z9">
        <v>0</v>
      </c>
      <c r="AA9" s="9">
        <f t="shared" si="10"/>
        <v>0</v>
      </c>
      <c r="AB9">
        <v>130</v>
      </c>
      <c r="AC9" s="9">
        <f t="shared" si="11"/>
        <v>0.24299065420560748</v>
      </c>
      <c r="AD9">
        <v>0</v>
      </c>
      <c r="AE9" s="9">
        <f t="shared" si="12"/>
        <v>0</v>
      </c>
      <c r="AF9">
        <v>60</v>
      </c>
      <c r="AG9" s="9">
        <f t="shared" si="13"/>
        <v>0.11214953271028037</v>
      </c>
      <c r="AH9">
        <v>30</v>
      </c>
      <c r="AI9" s="9">
        <f t="shared" si="14"/>
        <v>5.6074766355140186E-2</v>
      </c>
      <c r="AJ9">
        <v>30</v>
      </c>
      <c r="AK9" s="9">
        <f t="shared" si="15"/>
        <v>5.6074766355140186E-2</v>
      </c>
      <c r="AL9">
        <v>15</v>
      </c>
      <c r="AM9" s="9">
        <f t="shared" si="16"/>
        <v>2.8037383177570093E-2</v>
      </c>
      <c r="AN9">
        <v>535</v>
      </c>
      <c r="AO9" s="13"/>
    </row>
    <row r="10" spans="1:41" x14ac:dyDescent="0.25">
      <c r="A10" t="s">
        <v>20</v>
      </c>
      <c r="B10">
        <v>9</v>
      </c>
      <c r="C10" t="s">
        <v>21</v>
      </c>
      <c r="D10">
        <v>0</v>
      </c>
      <c r="E10" s="9">
        <f t="shared" si="0"/>
        <v>0</v>
      </c>
      <c r="F10">
        <v>5</v>
      </c>
      <c r="G10" s="9">
        <f t="shared" si="0"/>
        <v>5.235602094240838E-3</v>
      </c>
      <c r="H10">
        <v>10</v>
      </c>
      <c r="I10" s="9">
        <f t="shared" si="1"/>
        <v>1.0471204188481676E-2</v>
      </c>
      <c r="J10">
        <v>60</v>
      </c>
      <c r="K10" s="9">
        <f t="shared" si="2"/>
        <v>6.2827225130890049E-2</v>
      </c>
      <c r="L10">
        <v>10</v>
      </c>
      <c r="M10" s="9">
        <f t="shared" si="3"/>
        <v>1.0471204188481676E-2</v>
      </c>
      <c r="N10">
        <v>0</v>
      </c>
      <c r="O10" s="9">
        <f t="shared" si="4"/>
        <v>0</v>
      </c>
      <c r="P10">
        <v>110</v>
      </c>
      <c r="Q10" s="9">
        <f t="shared" si="5"/>
        <v>0.11518324607329843</v>
      </c>
      <c r="R10">
        <v>15</v>
      </c>
      <c r="S10" s="9">
        <f t="shared" si="6"/>
        <v>1.5706806282722512E-2</v>
      </c>
      <c r="T10">
        <v>100</v>
      </c>
      <c r="U10" s="9">
        <f t="shared" si="7"/>
        <v>0.10471204188481675</v>
      </c>
      <c r="V10">
        <v>95</v>
      </c>
      <c r="W10" s="9">
        <f t="shared" si="8"/>
        <v>9.947643979057591E-2</v>
      </c>
      <c r="X10">
        <v>25</v>
      </c>
      <c r="Y10" s="9">
        <f t="shared" si="9"/>
        <v>2.6178010471204188E-2</v>
      </c>
      <c r="Z10">
        <v>5</v>
      </c>
      <c r="AA10" s="9">
        <f t="shared" si="10"/>
        <v>5.235602094240838E-3</v>
      </c>
      <c r="AB10">
        <v>85</v>
      </c>
      <c r="AC10" s="9">
        <f t="shared" si="11"/>
        <v>8.9005235602094238E-2</v>
      </c>
      <c r="AD10">
        <v>10</v>
      </c>
      <c r="AE10" s="9">
        <f t="shared" si="12"/>
        <v>1.0471204188481676E-2</v>
      </c>
      <c r="AF10">
        <v>30</v>
      </c>
      <c r="AG10" s="9">
        <f t="shared" si="13"/>
        <v>3.1413612565445025E-2</v>
      </c>
      <c r="AH10">
        <v>160</v>
      </c>
      <c r="AI10" s="9">
        <f t="shared" si="14"/>
        <v>0.16753926701570682</v>
      </c>
      <c r="AJ10">
        <v>150</v>
      </c>
      <c r="AK10" s="9">
        <f t="shared" si="15"/>
        <v>0.15706806282722513</v>
      </c>
      <c r="AL10">
        <v>85</v>
      </c>
      <c r="AM10" s="9">
        <f t="shared" si="16"/>
        <v>8.9005235602094238E-2</v>
      </c>
      <c r="AN10">
        <v>955</v>
      </c>
      <c r="AO10" s="13"/>
    </row>
    <row r="11" spans="1:41" x14ac:dyDescent="0.25">
      <c r="A11" t="s">
        <v>22</v>
      </c>
      <c r="B11">
        <v>10</v>
      </c>
      <c r="C11" t="s">
        <v>23</v>
      </c>
      <c r="D11">
        <v>0</v>
      </c>
      <c r="E11" s="9">
        <f t="shared" si="0"/>
        <v>0</v>
      </c>
      <c r="F11">
        <v>10</v>
      </c>
      <c r="G11" s="9">
        <f t="shared" si="0"/>
        <v>3.0075187969924814E-3</v>
      </c>
      <c r="H11">
        <v>195</v>
      </c>
      <c r="I11" s="9">
        <f t="shared" si="1"/>
        <v>5.8646616541353384E-2</v>
      </c>
      <c r="J11">
        <v>165</v>
      </c>
      <c r="K11" s="9">
        <f t="shared" si="2"/>
        <v>4.9624060150375938E-2</v>
      </c>
      <c r="L11">
        <v>5</v>
      </c>
      <c r="M11" s="9">
        <f t="shared" si="3"/>
        <v>1.5037593984962407E-3</v>
      </c>
      <c r="N11">
        <v>35</v>
      </c>
      <c r="O11" s="9">
        <f t="shared" si="4"/>
        <v>1.0526315789473684E-2</v>
      </c>
      <c r="P11">
        <v>210</v>
      </c>
      <c r="Q11" s="9">
        <f t="shared" si="5"/>
        <v>6.3157894736842107E-2</v>
      </c>
      <c r="R11">
        <v>65</v>
      </c>
      <c r="S11" s="9">
        <f t="shared" si="6"/>
        <v>1.9548872180451128E-2</v>
      </c>
      <c r="T11">
        <v>335</v>
      </c>
      <c r="U11" s="9">
        <f t="shared" si="7"/>
        <v>0.10075187969924812</v>
      </c>
      <c r="V11">
        <v>125</v>
      </c>
      <c r="W11" s="9">
        <f t="shared" si="8"/>
        <v>3.7593984962406013E-2</v>
      </c>
      <c r="X11">
        <v>10</v>
      </c>
      <c r="Y11" s="9">
        <f t="shared" si="9"/>
        <v>3.0075187969924814E-3</v>
      </c>
      <c r="Z11">
        <v>70</v>
      </c>
      <c r="AA11" s="9">
        <f t="shared" si="10"/>
        <v>2.1052631578947368E-2</v>
      </c>
      <c r="AB11">
        <v>165</v>
      </c>
      <c r="AC11" s="9">
        <f t="shared" si="11"/>
        <v>4.9624060150375938E-2</v>
      </c>
      <c r="AD11">
        <v>205</v>
      </c>
      <c r="AE11" s="9">
        <f t="shared" si="12"/>
        <v>6.1654135338345864E-2</v>
      </c>
      <c r="AF11">
        <v>1285</v>
      </c>
      <c r="AG11" s="9">
        <f t="shared" si="13"/>
        <v>0.38646616541353385</v>
      </c>
      <c r="AH11">
        <v>295</v>
      </c>
      <c r="AI11" s="9">
        <f t="shared" si="14"/>
        <v>8.8721804511278202E-2</v>
      </c>
      <c r="AJ11">
        <v>55</v>
      </c>
      <c r="AK11" s="9">
        <f t="shared" si="15"/>
        <v>1.6541353383458645E-2</v>
      </c>
      <c r="AL11">
        <v>95</v>
      </c>
      <c r="AM11" s="9">
        <f t="shared" si="16"/>
        <v>2.8571428571428571E-2</v>
      </c>
      <c r="AN11">
        <v>3325</v>
      </c>
      <c r="AO11" s="13"/>
    </row>
    <row r="12" spans="1:41" x14ac:dyDescent="0.25">
      <c r="A12" t="s">
        <v>24</v>
      </c>
      <c r="B12">
        <v>11</v>
      </c>
      <c r="C12" t="s">
        <v>25</v>
      </c>
      <c r="D12">
        <v>0</v>
      </c>
      <c r="E12" s="9">
        <f t="shared" si="0"/>
        <v>0</v>
      </c>
      <c r="F12">
        <v>5</v>
      </c>
      <c r="G12" s="9">
        <f t="shared" si="0"/>
        <v>3.0581039755351682E-3</v>
      </c>
      <c r="H12">
        <v>500</v>
      </c>
      <c r="I12" s="9">
        <f t="shared" si="1"/>
        <v>0.3058103975535168</v>
      </c>
      <c r="J12">
        <v>145</v>
      </c>
      <c r="K12" s="9">
        <f t="shared" si="2"/>
        <v>8.8685015290519878E-2</v>
      </c>
      <c r="L12">
        <v>10</v>
      </c>
      <c r="M12" s="9">
        <f t="shared" si="3"/>
        <v>6.1162079510703364E-3</v>
      </c>
      <c r="N12">
        <v>10</v>
      </c>
      <c r="O12" s="9">
        <f t="shared" si="4"/>
        <v>6.1162079510703364E-3</v>
      </c>
      <c r="P12">
        <v>120</v>
      </c>
      <c r="Q12" s="9">
        <f t="shared" si="5"/>
        <v>7.3394495412844041E-2</v>
      </c>
      <c r="R12">
        <v>100</v>
      </c>
      <c r="S12" s="9">
        <f t="shared" si="6"/>
        <v>6.1162079510703363E-2</v>
      </c>
      <c r="T12">
        <v>195</v>
      </c>
      <c r="U12" s="9">
        <f t="shared" si="7"/>
        <v>0.11926605504587157</v>
      </c>
      <c r="V12">
        <v>65</v>
      </c>
      <c r="W12" s="9">
        <f t="shared" si="8"/>
        <v>3.9755351681957186E-2</v>
      </c>
      <c r="X12">
        <v>5</v>
      </c>
      <c r="Y12" s="9">
        <f t="shared" si="9"/>
        <v>3.0581039755351682E-3</v>
      </c>
      <c r="Z12">
        <v>15</v>
      </c>
      <c r="AA12" s="9">
        <f t="shared" si="10"/>
        <v>9.1743119266055051E-3</v>
      </c>
      <c r="AB12">
        <v>115</v>
      </c>
      <c r="AC12" s="9">
        <f t="shared" si="11"/>
        <v>7.0336391437308868E-2</v>
      </c>
      <c r="AD12">
        <v>25</v>
      </c>
      <c r="AE12" s="9">
        <f t="shared" si="12"/>
        <v>1.5290519877675841E-2</v>
      </c>
      <c r="AF12">
        <v>10</v>
      </c>
      <c r="AG12" s="9">
        <f t="shared" si="13"/>
        <v>6.1162079510703364E-3</v>
      </c>
      <c r="AH12">
        <v>115</v>
      </c>
      <c r="AI12" s="9">
        <f t="shared" si="14"/>
        <v>7.0336391437308868E-2</v>
      </c>
      <c r="AJ12">
        <v>120</v>
      </c>
      <c r="AK12" s="9">
        <f t="shared" si="15"/>
        <v>7.3394495412844041E-2</v>
      </c>
      <c r="AL12">
        <v>80</v>
      </c>
      <c r="AM12" s="9">
        <f t="shared" si="16"/>
        <v>4.8929663608562692E-2</v>
      </c>
      <c r="AN12">
        <v>1635</v>
      </c>
      <c r="AO12" s="13"/>
    </row>
    <row r="13" spans="1:41" x14ac:dyDescent="0.25">
      <c r="A13" t="s">
        <v>26</v>
      </c>
      <c r="B13">
        <v>12</v>
      </c>
      <c r="C13" t="s">
        <v>27</v>
      </c>
      <c r="D13">
        <v>0</v>
      </c>
      <c r="E13" s="9">
        <f t="shared" si="0"/>
        <v>0</v>
      </c>
      <c r="F13">
        <v>0</v>
      </c>
      <c r="G13" s="9">
        <f t="shared" si="0"/>
        <v>0</v>
      </c>
      <c r="H13">
        <v>10</v>
      </c>
      <c r="I13" s="9">
        <f t="shared" si="1"/>
        <v>4.6511627906976744E-3</v>
      </c>
      <c r="J13">
        <v>30</v>
      </c>
      <c r="K13" s="9">
        <f t="shared" si="2"/>
        <v>1.3953488372093023E-2</v>
      </c>
      <c r="L13">
        <v>5</v>
      </c>
      <c r="M13" s="9">
        <f t="shared" si="3"/>
        <v>2.3255813953488372E-3</v>
      </c>
      <c r="N13">
        <v>20</v>
      </c>
      <c r="O13" s="9">
        <f t="shared" si="4"/>
        <v>9.3023255813953487E-3</v>
      </c>
      <c r="P13">
        <v>385</v>
      </c>
      <c r="Q13" s="9">
        <f t="shared" si="5"/>
        <v>0.17906976744186046</v>
      </c>
      <c r="R13">
        <v>25</v>
      </c>
      <c r="S13" s="9">
        <f t="shared" si="6"/>
        <v>1.1627906976744186E-2</v>
      </c>
      <c r="T13">
        <v>865</v>
      </c>
      <c r="U13" s="9">
        <f t="shared" si="7"/>
        <v>0.40232558139534885</v>
      </c>
      <c r="V13">
        <v>40</v>
      </c>
      <c r="W13" s="9">
        <f t="shared" si="8"/>
        <v>1.8604651162790697E-2</v>
      </c>
      <c r="X13">
        <v>25</v>
      </c>
      <c r="Y13" s="9">
        <f t="shared" si="9"/>
        <v>1.1627906976744186E-2</v>
      </c>
      <c r="Z13">
        <v>20</v>
      </c>
      <c r="AA13" s="9">
        <f t="shared" si="10"/>
        <v>9.3023255813953487E-3</v>
      </c>
      <c r="AB13">
        <v>35</v>
      </c>
      <c r="AC13" s="9">
        <f t="shared" si="11"/>
        <v>1.627906976744186E-2</v>
      </c>
      <c r="AD13">
        <v>100</v>
      </c>
      <c r="AE13" s="9">
        <f t="shared" si="12"/>
        <v>4.6511627906976744E-2</v>
      </c>
      <c r="AF13">
        <v>60</v>
      </c>
      <c r="AG13" s="9">
        <f t="shared" si="13"/>
        <v>2.7906976744186046E-2</v>
      </c>
      <c r="AH13">
        <v>225</v>
      </c>
      <c r="AI13" s="9">
        <f t="shared" si="14"/>
        <v>0.10465116279069768</v>
      </c>
      <c r="AJ13">
        <v>150</v>
      </c>
      <c r="AK13" s="9">
        <f t="shared" si="15"/>
        <v>6.9767441860465115E-2</v>
      </c>
      <c r="AL13">
        <v>155</v>
      </c>
      <c r="AM13" s="9">
        <f t="shared" si="16"/>
        <v>7.2093023255813959E-2</v>
      </c>
      <c r="AN13">
        <v>2150</v>
      </c>
      <c r="AO13" s="13"/>
    </row>
    <row r="14" spans="1:41" x14ac:dyDescent="0.25">
      <c r="A14" t="s">
        <v>28</v>
      </c>
      <c r="B14">
        <v>13</v>
      </c>
      <c r="C14" t="s">
        <v>29</v>
      </c>
      <c r="D14">
        <v>0</v>
      </c>
      <c r="E14" s="9">
        <f t="shared" si="0"/>
        <v>0</v>
      </c>
      <c r="F14">
        <v>230</v>
      </c>
      <c r="G14" s="9">
        <f t="shared" si="0"/>
        <v>1.7011834319526627E-2</v>
      </c>
      <c r="H14">
        <v>6505</v>
      </c>
      <c r="I14" s="9">
        <f t="shared" si="1"/>
        <v>0.48113905325443784</v>
      </c>
      <c r="J14">
        <v>260</v>
      </c>
      <c r="K14" s="9">
        <f t="shared" si="2"/>
        <v>1.9230769230769232E-2</v>
      </c>
      <c r="L14">
        <v>95</v>
      </c>
      <c r="M14" s="9">
        <f t="shared" si="3"/>
        <v>7.0266272189349116E-3</v>
      </c>
      <c r="N14">
        <v>120</v>
      </c>
      <c r="O14" s="9">
        <f t="shared" si="4"/>
        <v>8.8757396449704144E-3</v>
      </c>
      <c r="P14">
        <v>1520</v>
      </c>
      <c r="Q14" s="9">
        <f t="shared" si="5"/>
        <v>0.11242603550295859</v>
      </c>
      <c r="R14">
        <v>425</v>
      </c>
      <c r="S14" s="9">
        <f t="shared" si="6"/>
        <v>3.1434911242603551E-2</v>
      </c>
      <c r="T14">
        <v>420</v>
      </c>
      <c r="U14" s="9">
        <f t="shared" si="7"/>
        <v>3.1065088757396449E-2</v>
      </c>
      <c r="V14">
        <v>345</v>
      </c>
      <c r="W14" s="9">
        <f t="shared" si="8"/>
        <v>2.5517751479289939E-2</v>
      </c>
      <c r="X14">
        <v>40</v>
      </c>
      <c r="Y14" s="9">
        <f t="shared" si="9"/>
        <v>2.9585798816568047E-3</v>
      </c>
      <c r="Z14">
        <v>20</v>
      </c>
      <c r="AA14" s="9">
        <f t="shared" si="10"/>
        <v>1.4792899408284023E-3</v>
      </c>
      <c r="AB14">
        <v>725</v>
      </c>
      <c r="AC14" s="9">
        <f t="shared" si="11"/>
        <v>5.3624260355029589E-2</v>
      </c>
      <c r="AD14">
        <v>2505</v>
      </c>
      <c r="AE14" s="9">
        <f t="shared" si="12"/>
        <v>0.18528106508875739</v>
      </c>
      <c r="AF14">
        <v>10</v>
      </c>
      <c r="AG14" s="9">
        <f t="shared" si="13"/>
        <v>7.3964497041420117E-4</v>
      </c>
      <c r="AH14">
        <v>125</v>
      </c>
      <c r="AI14" s="9">
        <f t="shared" si="14"/>
        <v>9.2455621301775152E-3</v>
      </c>
      <c r="AJ14">
        <v>110</v>
      </c>
      <c r="AK14" s="9">
        <f t="shared" si="15"/>
        <v>8.1360946745562129E-3</v>
      </c>
      <c r="AL14">
        <v>65</v>
      </c>
      <c r="AM14" s="9">
        <f t="shared" si="16"/>
        <v>4.807692307692308E-3</v>
      </c>
      <c r="AN14">
        <v>13520</v>
      </c>
      <c r="AO14" s="13"/>
    </row>
    <row r="15" spans="1:41" x14ac:dyDescent="0.25">
      <c r="A15" t="s">
        <v>30</v>
      </c>
      <c r="B15">
        <v>14</v>
      </c>
      <c r="C15" t="s">
        <v>31</v>
      </c>
      <c r="D15">
        <v>20</v>
      </c>
      <c r="E15" s="9">
        <f t="shared" si="0"/>
        <v>1.5873015873015872E-2</v>
      </c>
      <c r="F15">
        <v>0</v>
      </c>
      <c r="G15" s="9">
        <f t="shared" si="0"/>
        <v>0</v>
      </c>
      <c r="H15">
        <v>80</v>
      </c>
      <c r="I15" s="9">
        <f t="shared" si="1"/>
        <v>6.3492063492063489E-2</v>
      </c>
      <c r="J15">
        <v>70</v>
      </c>
      <c r="K15" s="9">
        <f t="shared" si="2"/>
        <v>5.5555555555555552E-2</v>
      </c>
      <c r="L15">
        <v>20</v>
      </c>
      <c r="M15" s="9">
        <f t="shared" si="3"/>
        <v>1.5873015873015872E-2</v>
      </c>
      <c r="N15">
        <v>20</v>
      </c>
      <c r="O15" s="9">
        <f t="shared" si="4"/>
        <v>1.5873015873015872E-2</v>
      </c>
      <c r="P15">
        <v>65</v>
      </c>
      <c r="Q15" s="9">
        <f t="shared" si="5"/>
        <v>5.1587301587301584E-2</v>
      </c>
      <c r="R15">
        <v>15</v>
      </c>
      <c r="S15" s="9">
        <f t="shared" si="6"/>
        <v>1.1904761904761904E-2</v>
      </c>
      <c r="T15">
        <v>105</v>
      </c>
      <c r="U15" s="9">
        <f t="shared" si="7"/>
        <v>8.3333333333333329E-2</v>
      </c>
      <c r="V15">
        <v>15</v>
      </c>
      <c r="W15" s="9">
        <f t="shared" si="8"/>
        <v>1.1904761904761904E-2</v>
      </c>
      <c r="X15">
        <v>5</v>
      </c>
      <c r="Y15" s="9">
        <f t="shared" si="9"/>
        <v>3.968253968253968E-3</v>
      </c>
      <c r="Z15">
        <v>5</v>
      </c>
      <c r="AA15" s="9">
        <f t="shared" si="10"/>
        <v>3.968253968253968E-3</v>
      </c>
      <c r="AB15">
        <v>30</v>
      </c>
      <c r="AC15" s="9">
        <f t="shared" si="11"/>
        <v>2.3809523809523808E-2</v>
      </c>
      <c r="AD15">
        <v>30</v>
      </c>
      <c r="AE15" s="9">
        <f t="shared" si="12"/>
        <v>2.3809523809523808E-2</v>
      </c>
      <c r="AF15">
        <v>60</v>
      </c>
      <c r="AG15" s="9">
        <f t="shared" si="13"/>
        <v>4.7619047619047616E-2</v>
      </c>
      <c r="AH15">
        <v>250</v>
      </c>
      <c r="AI15" s="9">
        <f t="shared" si="14"/>
        <v>0.1984126984126984</v>
      </c>
      <c r="AJ15">
        <v>380</v>
      </c>
      <c r="AK15" s="9">
        <f t="shared" si="15"/>
        <v>0.30158730158730157</v>
      </c>
      <c r="AL15">
        <v>90</v>
      </c>
      <c r="AM15" s="9">
        <f t="shared" si="16"/>
        <v>7.1428571428571425E-2</v>
      </c>
      <c r="AN15">
        <v>1260</v>
      </c>
      <c r="AO15" s="13"/>
    </row>
    <row r="16" spans="1:41" x14ac:dyDescent="0.25">
      <c r="A16" t="s">
        <v>32</v>
      </c>
      <c r="B16">
        <v>15</v>
      </c>
      <c r="C16" t="s">
        <v>33</v>
      </c>
      <c r="D16">
        <v>0</v>
      </c>
      <c r="E16" s="9">
        <f t="shared" si="0"/>
        <v>0</v>
      </c>
      <c r="F16">
        <v>175</v>
      </c>
      <c r="G16" s="9">
        <f t="shared" si="0"/>
        <v>9.5367847411444148E-2</v>
      </c>
      <c r="H16">
        <v>80</v>
      </c>
      <c r="I16" s="9">
        <f t="shared" si="1"/>
        <v>4.3596730245231606E-2</v>
      </c>
      <c r="J16">
        <v>25</v>
      </c>
      <c r="K16" s="9">
        <f t="shared" si="2"/>
        <v>1.3623978201634877E-2</v>
      </c>
      <c r="L16">
        <v>15</v>
      </c>
      <c r="M16" s="9">
        <f t="shared" si="3"/>
        <v>8.1743869209809257E-3</v>
      </c>
      <c r="N16">
        <v>85</v>
      </c>
      <c r="O16" s="9">
        <f t="shared" si="4"/>
        <v>4.632152588555858E-2</v>
      </c>
      <c r="P16">
        <v>260</v>
      </c>
      <c r="Q16" s="9">
        <f t="shared" si="5"/>
        <v>0.14168937329700274</v>
      </c>
      <c r="R16">
        <v>65</v>
      </c>
      <c r="S16" s="9">
        <f t="shared" si="6"/>
        <v>3.5422343324250684E-2</v>
      </c>
      <c r="T16">
        <v>100</v>
      </c>
      <c r="U16" s="9">
        <f t="shared" si="7"/>
        <v>5.4495912806539509E-2</v>
      </c>
      <c r="V16">
        <v>50</v>
      </c>
      <c r="W16" s="9">
        <f t="shared" si="8"/>
        <v>2.7247956403269755E-2</v>
      </c>
      <c r="X16">
        <v>35</v>
      </c>
      <c r="Y16" s="9">
        <f t="shared" si="9"/>
        <v>1.9073569482288829E-2</v>
      </c>
      <c r="Z16">
        <v>95</v>
      </c>
      <c r="AA16" s="9">
        <f t="shared" si="10"/>
        <v>5.1771117166212535E-2</v>
      </c>
      <c r="AB16">
        <v>50</v>
      </c>
      <c r="AC16" s="9">
        <f t="shared" si="11"/>
        <v>2.7247956403269755E-2</v>
      </c>
      <c r="AD16">
        <v>10</v>
      </c>
      <c r="AE16" s="9">
        <f t="shared" si="12"/>
        <v>5.4495912806539508E-3</v>
      </c>
      <c r="AF16">
        <v>65</v>
      </c>
      <c r="AG16" s="9">
        <f t="shared" si="13"/>
        <v>3.5422343324250684E-2</v>
      </c>
      <c r="AH16">
        <v>450</v>
      </c>
      <c r="AI16" s="9">
        <f t="shared" si="14"/>
        <v>0.24523160762942781</v>
      </c>
      <c r="AJ16">
        <v>190</v>
      </c>
      <c r="AK16" s="9">
        <f t="shared" si="15"/>
        <v>0.10354223433242507</v>
      </c>
      <c r="AL16">
        <v>85</v>
      </c>
      <c r="AM16" s="9">
        <f t="shared" si="16"/>
        <v>4.632152588555858E-2</v>
      </c>
      <c r="AN16">
        <v>1835</v>
      </c>
      <c r="AO16" s="13"/>
    </row>
    <row r="17" spans="1:41" x14ac:dyDescent="0.25">
      <c r="A17" t="s">
        <v>34</v>
      </c>
      <c r="B17">
        <v>16</v>
      </c>
      <c r="C17" t="s">
        <v>35</v>
      </c>
      <c r="D17">
        <v>0</v>
      </c>
      <c r="E17" s="9">
        <f t="shared" si="0"/>
        <v>0</v>
      </c>
      <c r="F17">
        <v>80</v>
      </c>
      <c r="G17" s="9">
        <f t="shared" si="0"/>
        <v>6.8669527896995708E-2</v>
      </c>
      <c r="H17">
        <v>235</v>
      </c>
      <c r="I17" s="9">
        <f t="shared" si="1"/>
        <v>0.20171673819742489</v>
      </c>
      <c r="J17">
        <v>45</v>
      </c>
      <c r="K17" s="9">
        <f t="shared" si="2"/>
        <v>3.8626609442060089E-2</v>
      </c>
      <c r="L17">
        <v>5</v>
      </c>
      <c r="M17" s="9">
        <f t="shared" si="3"/>
        <v>4.2918454935622317E-3</v>
      </c>
      <c r="N17">
        <v>20</v>
      </c>
      <c r="O17" s="9">
        <f t="shared" si="4"/>
        <v>1.7167381974248927E-2</v>
      </c>
      <c r="P17">
        <v>100</v>
      </c>
      <c r="Q17" s="9">
        <f t="shared" si="5"/>
        <v>8.5836909871244635E-2</v>
      </c>
      <c r="R17">
        <v>35</v>
      </c>
      <c r="S17" s="9">
        <f t="shared" si="6"/>
        <v>3.0042918454935622E-2</v>
      </c>
      <c r="T17">
        <v>55</v>
      </c>
      <c r="U17" s="9">
        <f t="shared" si="7"/>
        <v>4.7210300429184553E-2</v>
      </c>
      <c r="V17">
        <v>15</v>
      </c>
      <c r="W17" s="9">
        <f t="shared" si="8"/>
        <v>1.2875536480686695E-2</v>
      </c>
      <c r="X17">
        <v>0</v>
      </c>
      <c r="Y17" s="9">
        <f t="shared" si="9"/>
        <v>0</v>
      </c>
      <c r="Z17">
        <v>15</v>
      </c>
      <c r="AA17" s="9">
        <f t="shared" si="10"/>
        <v>1.2875536480686695E-2</v>
      </c>
      <c r="AB17">
        <v>40</v>
      </c>
      <c r="AC17" s="9">
        <f t="shared" si="11"/>
        <v>3.4334763948497854E-2</v>
      </c>
      <c r="AD17">
        <v>5</v>
      </c>
      <c r="AE17" s="9">
        <f t="shared" si="12"/>
        <v>4.2918454935622317E-3</v>
      </c>
      <c r="AF17">
        <v>40</v>
      </c>
      <c r="AG17" s="9">
        <f t="shared" si="13"/>
        <v>3.4334763948497854E-2</v>
      </c>
      <c r="AH17">
        <v>115</v>
      </c>
      <c r="AI17" s="9">
        <f t="shared" si="14"/>
        <v>9.8712446351931327E-2</v>
      </c>
      <c r="AJ17">
        <v>155</v>
      </c>
      <c r="AK17" s="9">
        <f t="shared" si="15"/>
        <v>0.13304721030042918</v>
      </c>
      <c r="AL17">
        <v>205</v>
      </c>
      <c r="AM17" s="9">
        <f t="shared" si="16"/>
        <v>0.17596566523605151</v>
      </c>
      <c r="AN17">
        <v>1165</v>
      </c>
      <c r="AO17" s="13"/>
    </row>
    <row r="18" spans="1:41" x14ac:dyDescent="0.25">
      <c r="A18" t="s">
        <v>358</v>
      </c>
      <c r="B18">
        <v>17</v>
      </c>
      <c r="C18" t="s">
        <v>359</v>
      </c>
      <c r="D18">
        <v>0</v>
      </c>
      <c r="E18" s="9">
        <f t="shared" si="0"/>
        <v>0</v>
      </c>
      <c r="F18">
        <v>0</v>
      </c>
      <c r="G18" s="9">
        <f t="shared" si="0"/>
        <v>0</v>
      </c>
      <c r="H18">
        <v>105</v>
      </c>
      <c r="I18" s="9">
        <f t="shared" si="1"/>
        <v>6.5217391304347824E-2</v>
      </c>
      <c r="J18">
        <v>90</v>
      </c>
      <c r="K18" s="9">
        <f t="shared" si="2"/>
        <v>5.5900621118012424E-2</v>
      </c>
      <c r="L18">
        <v>30</v>
      </c>
      <c r="M18" s="9">
        <f t="shared" si="3"/>
        <v>1.8633540372670808E-2</v>
      </c>
      <c r="N18">
        <v>35</v>
      </c>
      <c r="O18" s="9">
        <f t="shared" si="4"/>
        <v>2.1739130434782608E-2</v>
      </c>
      <c r="P18">
        <v>455</v>
      </c>
      <c r="Q18" s="9">
        <f t="shared" si="5"/>
        <v>0.28260869565217389</v>
      </c>
      <c r="R18">
        <v>10</v>
      </c>
      <c r="S18" s="9">
        <f t="shared" si="6"/>
        <v>6.2111801242236021E-3</v>
      </c>
      <c r="T18">
        <v>270</v>
      </c>
      <c r="U18" s="9">
        <f t="shared" si="7"/>
        <v>0.16770186335403728</v>
      </c>
      <c r="V18">
        <v>10</v>
      </c>
      <c r="W18" s="9">
        <f t="shared" si="8"/>
        <v>6.2111801242236021E-3</v>
      </c>
      <c r="X18">
        <v>125</v>
      </c>
      <c r="Y18" s="9">
        <f t="shared" si="9"/>
        <v>7.7639751552795025E-2</v>
      </c>
      <c r="Z18">
        <v>25</v>
      </c>
      <c r="AA18" s="9">
        <f t="shared" si="10"/>
        <v>1.5527950310559006E-2</v>
      </c>
      <c r="AB18">
        <v>165</v>
      </c>
      <c r="AC18" s="9">
        <f t="shared" si="11"/>
        <v>0.10248447204968944</v>
      </c>
      <c r="AD18">
        <v>95</v>
      </c>
      <c r="AE18" s="9">
        <f t="shared" si="12"/>
        <v>5.9006211180124224E-2</v>
      </c>
      <c r="AF18">
        <v>25</v>
      </c>
      <c r="AG18" s="9">
        <f t="shared" si="13"/>
        <v>1.5527950310559006E-2</v>
      </c>
      <c r="AH18">
        <v>45</v>
      </c>
      <c r="AI18" s="9">
        <f t="shared" si="14"/>
        <v>2.7950310559006212E-2</v>
      </c>
      <c r="AJ18">
        <v>50</v>
      </c>
      <c r="AK18" s="9">
        <f t="shared" si="15"/>
        <v>3.1055900621118012E-2</v>
      </c>
      <c r="AL18">
        <v>75</v>
      </c>
      <c r="AM18" s="9">
        <f t="shared" si="16"/>
        <v>4.6583850931677016E-2</v>
      </c>
      <c r="AN18">
        <v>1610</v>
      </c>
      <c r="AO18" s="13"/>
    </row>
    <row r="19" spans="1:41" x14ac:dyDescent="0.25">
      <c r="A19" t="s">
        <v>36</v>
      </c>
      <c r="B19">
        <v>18</v>
      </c>
      <c r="C19" t="s">
        <v>37</v>
      </c>
      <c r="D19">
        <v>0</v>
      </c>
      <c r="E19" s="9">
        <f t="shared" si="0"/>
        <v>0</v>
      </c>
      <c r="F19">
        <v>0</v>
      </c>
      <c r="G19" s="9">
        <f t="shared" si="0"/>
        <v>0</v>
      </c>
      <c r="H19">
        <v>0</v>
      </c>
      <c r="I19" s="9">
        <f t="shared" si="1"/>
        <v>0</v>
      </c>
      <c r="J19">
        <v>10</v>
      </c>
      <c r="K19" s="9">
        <f t="shared" si="2"/>
        <v>5.5555555555555552E-2</v>
      </c>
      <c r="L19">
        <v>0</v>
      </c>
      <c r="M19" s="9">
        <f t="shared" si="3"/>
        <v>0</v>
      </c>
      <c r="N19">
        <v>0</v>
      </c>
      <c r="O19" s="9">
        <f t="shared" si="4"/>
        <v>0</v>
      </c>
      <c r="P19">
        <v>25</v>
      </c>
      <c r="Q19" s="9">
        <f t="shared" si="5"/>
        <v>0.1388888888888889</v>
      </c>
      <c r="R19">
        <v>10</v>
      </c>
      <c r="S19" s="9">
        <f t="shared" si="6"/>
        <v>5.5555555555555552E-2</v>
      </c>
      <c r="T19">
        <v>10</v>
      </c>
      <c r="U19" s="9">
        <f t="shared" si="7"/>
        <v>5.5555555555555552E-2</v>
      </c>
      <c r="V19">
        <v>20</v>
      </c>
      <c r="W19" s="9">
        <f t="shared" si="8"/>
        <v>0.1111111111111111</v>
      </c>
      <c r="X19">
        <v>0</v>
      </c>
      <c r="Y19" s="9">
        <f t="shared" si="9"/>
        <v>0</v>
      </c>
      <c r="Z19">
        <v>0</v>
      </c>
      <c r="AA19" s="9">
        <f t="shared" si="10"/>
        <v>0</v>
      </c>
      <c r="AB19">
        <v>20</v>
      </c>
      <c r="AC19" s="9">
        <f t="shared" si="11"/>
        <v>0.1111111111111111</v>
      </c>
      <c r="AD19">
        <v>10</v>
      </c>
      <c r="AE19" s="9">
        <f t="shared" si="12"/>
        <v>5.5555555555555552E-2</v>
      </c>
      <c r="AF19">
        <v>0</v>
      </c>
      <c r="AG19" s="9">
        <f t="shared" si="13"/>
        <v>0</v>
      </c>
      <c r="AH19">
        <v>20</v>
      </c>
      <c r="AI19" s="9">
        <f t="shared" si="14"/>
        <v>0.1111111111111111</v>
      </c>
      <c r="AJ19">
        <v>15</v>
      </c>
      <c r="AK19" s="9">
        <f t="shared" si="15"/>
        <v>8.3333333333333329E-2</v>
      </c>
      <c r="AL19">
        <v>40</v>
      </c>
      <c r="AM19" s="9">
        <f t="shared" si="16"/>
        <v>0.22222222222222221</v>
      </c>
      <c r="AN19">
        <v>180</v>
      </c>
      <c r="AO19" s="13"/>
    </row>
    <row r="20" spans="1:41" x14ac:dyDescent="0.25">
      <c r="A20" t="s">
        <v>38</v>
      </c>
      <c r="B20">
        <v>19</v>
      </c>
      <c r="C20" t="s">
        <v>39</v>
      </c>
      <c r="D20">
        <v>0</v>
      </c>
      <c r="E20" s="9">
        <f t="shared" si="0"/>
        <v>0</v>
      </c>
      <c r="F20">
        <v>0</v>
      </c>
      <c r="G20" s="9">
        <f t="shared" si="0"/>
        <v>0</v>
      </c>
      <c r="H20">
        <v>150</v>
      </c>
      <c r="I20" s="9">
        <f t="shared" si="1"/>
        <v>7.4441687344913146E-2</v>
      </c>
      <c r="J20">
        <v>45</v>
      </c>
      <c r="K20" s="9">
        <f t="shared" si="2"/>
        <v>2.2332506203473945E-2</v>
      </c>
      <c r="L20">
        <v>15</v>
      </c>
      <c r="M20" s="9">
        <f t="shared" si="3"/>
        <v>7.4441687344913151E-3</v>
      </c>
      <c r="N20">
        <v>10</v>
      </c>
      <c r="O20" s="9">
        <f t="shared" si="4"/>
        <v>4.9627791563275434E-3</v>
      </c>
      <c r="P20">
        <v>230</v>
      </c>
      <c r="Q20" s="9">
        <f t="shared" si="5"/>
        <v>0.11414392059553349</v>
      </c>
      <c r="R20">
        <v>50</v>
      </c>
      <c r="S20" s="9">
        <f t="shared" si="6"/>
        <v>2.4813895781637719E-2</v>
      </c>
      <c r="T20">
        <v>325</v>
      </c>
      <c r="U20" s="9">
        <f t="shared" si="7"/>
        <v>0.16129032258064516</v>
      </c>
      <c r="V20">
        <v>55</v>
      </c>
      <c r="W20" s="9">
        <f t="shared" si="8"/>
        <v>2.729528535980149E-2</v>
      </c>
      <c r="X20">
        <v>10</v>
      </c>
      <c r="Y20" s="9">
        <f t="shared" si="9"/>
        <v>4.9627791563275434E-3</v>
      </c>
      <c r="Z20">
        <v>15</v>
      </c>
      <c r="AA20" s="9">
        <f t="shared" si="10"/>
        <v>7.4441687344913151E-3</v>
      </c>
      <c r="AB20">
        <v>135</v>
      </c>
      <c r="AC20" s="9">
        <f t="shared" si="11"/>
        <v>6.699751861042183E-2</v>
      </c>
      <c r="AD20">
        <v>40</v>
      </c>
      <c r="AE20" s="9">
        <f t="shared" si="12"/>
        <v>1.9851116625310174E-2</v>
      </c>
      <c r="AF20">
        <v>315</v>
      </c>
      <c r="AG20" s="9">
        <f t="shared" si="13"/>
        <v>0.15632754342431762</v>
      </c>
      <c r="AH20">
        <v>285</v>
      </c>
      <c r="AI20" s="9">
        <f t="shared" si="14"/>
        <v>0.14143920595533499</v>
      </c>
      <c r="AJ20">
        <v>255</v>
      </c>
      <c r="AK20" s="9">
        <f t="shared" si="15"/>
        <v>0.12655086848635236</v>
      </c>
      <c r="AL20">
        <v>80</v>
      </c>
      <c r="AM20" s="9">
        <f t="shared" si="16"/>
        <v>3.9702233250620347E-2</v>
      </c>
      <c r="AN20">
        <v>2015</v>
      </c>
      <c r="AO20" s="13"/>
    </row>
    <row r="21" spans="1:41" x14ac:dyDescent="0.25">
      <c r="A21" t="s">
        <v>40</v>
      </c>
      <c r="B21">
        <v>20</v>
      </c>
      <c r="C21" t="s">
        <v>41</v>
      </c>
      <c r="D21">
        <v>0</v>
      </c>
      <c r="E21" s="9">
        <f t="shared" si="0"/>
        <v>0</v>
      </c>
      <c r="F21">
        <v>5</v>
      </c>
      <c r="G21" s="9">
        <f t="shared" si="0"/>
        <v>4.0983606557377051E-3</v>
      </c>
      <c r="H21">
        <v>0</v>
      </c>
      <c r="I21" s="9">
        <f t="shared" si="1"/>
        <v>0</v>
      </c>
      <c r="J21">
        <v>10</v>
      </c>
      <c r="K21" s="9">
        <f t="shared" si="2"/>
        <v>8.1967213114754103E-3</v>
      </c>
      <c r="L21">
        <v>60</v>
      </c>
      <c r="M21" s="9">
        <f t="shared" si="3"/>
        <v>4.9180327868852458E-2</v>
      </c>
      <c r="N21">
        <v>35</v>
      </c>
      <c r="O21" s="9">
        <f t="shared" si="4"/>
        <v>2.8688524590163935E-2</v>
      </c>
      <c r="P21">
        <v>190</v>
      </c>
      <c r="Q21" s="9">
        <f t="shared" si="5"/>
        <v>0.15573770491803279</v>
      </c>
      <c r="R21">
        <v>240</v>
      </c>
      <c r="S21" s="9">
        <f t="shared" si="6"/>
        <v>0.19672131147540983</v>
      </c>
      <c r="T21">
        <v>160</v>
      </c>
      <c r="U21" s="9">
        <f t="shared" si="7"/>
        <v>0.13114754098360656</v>
      </c>
      <c r="V21">
        <v>70</v>
      </c>
      <c r="W21" s="9">
        <f t="shared" si="8"/>
        <v>5.737704918032787E-2</v>
      </c>
      <c r="X21">
        <v>5</v>
      </c>
      <c r="Y21" s="9">
        <f t="shared" si="9"/>
        <v>4.0983606557377051E-3</v>
      </c>
      <c r="Z21">
        <v>5</v>
      </c>
      <c r="AA21" s="9">
        <f t="shared" si="10"/>
        <v>4.0983606557377051E-3</v>
      </c>
      <c r="AB21">
        <v>90</v>
      </c>
      <c r="AC21" s="9">
        <f t="shared" si="11"/>
        <v>7.3770491803278687E-2</v>
      </c>
      <c r="AD21">
        <v>45</v>
      </c>
      <c r="AE21" s="9">
        <f t="shared" si="12"/>
        <v>3.6885245901639344E-2</v>
      </c>
      <c r="AF21">
        <v>40</v>
      </c>
      <c r="AG21" s="9">
        <f t="shared" si="13"/>
        <v>3.2786885245901641E-2</v>
      </c>
      <c r="AH21">
        <v>25</v>
      </c>
      <c r="AI21" s="9">
        <f t="shared" si="14"/>
        <v>2.0491803278688523E-2</v>
      </c>
      <c r="AJ21">
        <v>170</v>
      </c>
      <c r="AK21" s="9">
        <f t="shared" si="15"/>
        <v>0.13934426229508196</v>
      </c>
      <c r="AL21">
        <v>70</v>
      </c>
      <c r="AM21" s="9">
        <f t="shared" si="16"/>
        <v>5.737704918032787E-2</v>
      </c>
      <c r="AN21">
        <v>1220</v>
      </c>
      <c r="AO21" s="13"/>
    </row>
    <row r="22" spans="1:41" x14ac:dyDescent="0.25">
      <c r="A22" t="s">
        <v>42</v>
      </c>
      <c r="B22">
        <v>21</v>
      </c>
      <c r="C22" t="s">
        <v>43</v>
      </c>
      <c r="D22">
        <v>0</v>
      </c>
      <c r="E22" s="9">
        <f t="shared" si="0"/>
        <v>0</v>
      </c>
      <c r="F22">
        <v>0</v>
      </c>
      <c r="G22" s="9">
        <f t="shared" si="0"/>
        <v>0</v>
      </c>
      <c r="H22">
        <v>1110</v>
      </c>
      <c r="I22" s="9">
        <f t="shared" si="1"/>
        <v>0.25141562853907135</v>
      </c>
      <c r="J22">
        <v>180</v>
      </c>
      <c r="K22" s="9">
        <f t="shared" si="2"/>
        <v>4.0770101925254813E-2</v>
      </c>
      <c r="L22">
        <v>110</v>
      </c>
      <c r="M22" s="9">
        <f t="shared" si="3"/>
        <v>2.491506228765572E-2</v>
      </c>
      <c r="N22">
        <v>175</v>
      </c>
      <c r="O22" s="9">
        <f t="shared" si="4"/>
        <v>3.9637599093997736E-2</v>
      </c>
      <c r="P22">
        <v>120</v>
      </c>
      <c r="Q22" s="9">
        <f t="shared" si="5"/>
        <v>2.7180067950169876E-2</v>
      </c>
      <c r="R22">
        <v>70</v>
      </c>
      <c r="S22" s="9">
        <f t="shared" si="6"/>
        <v>1.5855039637599093E-2</v>
      </c>
      <c r="T22">
        <v>200</v>
      </c>
      <c r="U22" s="9">
        <f t="shared" si="7"/>
        <v>4.5300113250283124E-2</v>
      </c>
      <c r="V22">
        <v>525</v>
      </c>
      <c r="W22" s="9">
        <f t="shared" si="8"/>
        <v>0.11891279728199321</v>
      </c>
      <c r="X22">
        <v>55</v>
      </c>
      <c r="Y22" s="9">
        <f t="shared" si="9"/>
        <v>1.245753114382786E-2</v>
      </c>
      <c r="Z22">
        <v>20</v>
      </c>
      <c r="AA22" s="9">
        <f t="shared" si="10"/>
        <v>4.5300113250283129E-3</v>
      </c>
      <c r="AB22">
        <v>555</v>
      </c>
      <c r="AC22" s="9">
        <f t="shared" si="11"/>
        <v>0.12570781426953567</v>
      </c>
      <c r="AD22">
        <v>260</v>
      </c>
      <c r="AE22" s="9">
        <f t="shared" si="12"/>
        <v>5.8890147225368061E-2</v>
      </c>
      <c r="AF22">
        <v>200</v>
      </c>
      <c r="AG22" s="9">
        <f t="shared" si="13"/>
        <v>4.5300113250283124E-2</v>
      </c>
      <c r="AH22">
        <v>505</v>
      </c>
      <c r="AI22" s="9">
        <f t="shared" si="14"/>
        <v>0.1143827859569649</v>
      </c>
      <c r="AJ22">
        <v>240</v>
      </c>
      <c r="AK22" s="9">
        <f t="shared" si="15"/>
        <v>5.4360135900339751E-2</v>
      </c>
      <c r="AL22">
        <v>90</v>
      </c>
      <c r="AM22" s="9">
        <f t="shared" si="16"/>
        <v>2.0385050962627407E-2</v>
      </c>
      <c r="AN22">
        <v>4415</v>
      </c>
      <c r="AO22" s="13"/>
    </row>
    <row r="23" spans="1:41" x14ac:dyDescent="0.25">
      <c r="A23" t="s">
        <v>314</v>
      </c>
      <c r="B23">
        <v>22</v>
      </c>
      <c r="C23" t="s">
        <v>315</v>
      </c>
      <c r="D23">
        <v>0</v>
      </c>
      <c r="E23" s="9">
        <f t="shared" si="0"/>
        <v>0</v>
      </c>
      <c r="F23">
        <v>20</v>
      </c>
      <c r="G23" s="9">
        <f t="shared" si="0"/>
        <v>5.6338028169014086E-2</v>
      </c>
      <c r="H23">
        <v>20</v>
      </c>
      <c r="I23" s="9">
        <f t="shared" si="1"/>
        <v>5.6338028169014086E-2</v>
      </c>
      <c r="J23">
        <v>20</v>
      </c>
      <c r="K23" s="9">
        <f t="shared" si="2"/>
        <v>5.6338028169014086E-2</v>
      </c>
      <c r="L23">
        <v>5</v>
      </c>
      <c r="M23" s="9">
        <f t="shared" si="3"/>
        <v>1.4084507042253521E-2</v>
      </c>
      <c r="N23">
        <v>0</v>
      </c>
      <c r="O23" s="9">
        <f t="shared" si="4"/>
        <v>0</v>
      </c>
      <c r="P23">
        <v>20</v>
      </c>
      <c r="Q23" s="9">
        <f t="shared" si="5"/>
        <v>5.6338028169014086E-2</v>
      </c>
      <c r="R23">
        <v>5</v>
      </c>
      <c r="S23" s="9">
        <f t="shared" si="6"/>
        <v>1.4084507042253521E-2</v>
      </c>
      <c r="T23">
        <v>45</v>
      </c>
      <c r="U23" s="9">
        <f t="shared" si="7"/>
        <v>0.12676056338028169</v>
      </c>
      <c r="V23">
        <v>0</v>
      </c>
      <c r="W23" s="9">
        <f t="shared" si="8"/>
        <v>0</v>
      </c>
      <c r="X23">
        <v>0</v>
      </c>
      <c r="Y23" s="9">
        <f t="shared" si="9"/>
        <v>0</v>
      </c>
      <c r="Z23">
        <v>0</v>
      </c>
      <c r="AA23" s="9">
        <f t="shared" si="10"/>
        <v>0</v>
      </c>
      <c r="AB23">
        <v>45</v>
      </c>
      <c r="AC23" s="9">
        <f t="shared" si="11"/>
        <v>0.12676056338028169</v>
      </c>
      <c r="AD23">
        <v>10</v>
      </c>
      <c r="AE23" s="9">
        <f t="shared" si="12"/>
        <v>2.8169014084507043E-2</v>
      </c>
      <c r="AF23">
        <v>0</v>
      </c>
      <c r="AG23" s="9">
        <f t="shared" si="13"/>
        <v>0</v>
      </c>
      <c r="AH23">
        <v>30</v>
      </c>
      <c r="AI23" s="9">
        <f t="shared" si="14"/>
        <v>8.4507042253521125E-2</v>
      </c>
      <c r="AJ23">
        <v>90</v>
      </c>
      <c r="AK23" s="9">
        <f t="shared" si="15"/>
        <v>0.25352112676056338</v>
      </c>
      <c r="AL23">
        <v>45</v>
      </c>
      <c r="AM23" s="9">
        <f t="shared" si="16"/>
        <v>0.12676056338028169</v>
      </c>
      <c r="AN23">
        <v>355</v>
      </c>
      <c r="AO23" s="13"/>
    </row>
    <row r="24" spans="1:41" x14ac:dyDescent="0.25">
      <c r="A24" t="s">
        <v>44</v>
      </c>
      <c r="B24">
        <v>23</v>
      </c>
      <c r="C24" t="s">
        <v>45</v>
      </c>
      <c r="D24">
        <v>5</v>
      </c>
      <c r="E24" s="9">
        <f t="shared" si="0"/>
        <v>7.4404761904761901E-4</v>
      </c>
      <c r="F24">
        <v>25</v>
      </c>
      <c r="G24" s="9">
        <f t="shared" si="0"/>
        <v>3.720238095238095E-3</v>
      </c>
      <c r="H24">
        <v>1200</v>
      </c>
      <c r="I24" s="9">
        <f t="shared" si="1"/>
        <v>0.17857142857142858</v>
      </c>
      <c r="J24">
        <v>255</v>
      </c>
      <c r="K24" s="9">
        <f t="shared" si="2"/>
        <v>3.7946428571428568E-2</v>
      </c>
      <c r="L24">
        <v>150</v>
      </c>
      <c r="M24" s="9">
        <f t="shared" si="3"/>
        <v>2.2321428571428572E-2</v>
      </c>
      <c r="N24">
        <v>230</v>
      </c>
      <c r="O24" s="9">
        <f t="shared" si="4"/>
        <v>3.4226190476190479E-2</v>
      </c>
      <c r="P24">
        <v>790</v>
      </c>
      <c r="Q24" s="9">
        <f t="shared" si="5"/>
        <v>0.11755952380952381</v>
      </c>
      <c r="R24">
        <v>360</v>
      </c>
      <c r="S24" s="9">
        <f t="shared" si="6"/>
        <v>5.3571428571428568E-2</v>
      </c>
      <c r="T24">
        <v>330</v>
      </c>
      <c r="U24" s="9">
        <f t="shared" si="7"/>
        <v>4.9107142857142856E-2</v>
      </c>
      <c r="V24">
        <v>165</v>
      </c>
      <c r="W24" s="9">
        <f t="shared" si="8"/>
        <v>2.4553571428571428E-2</v>
      </c>
      <c r="X24">
        <v>90</v>
      </c>
      <c r="Y24" s="9">
        <f t="shared" si="9"/>
        <v>1.3392857142857142E-2</v>
      </c>
      <c r="Z24">
        <v>100</v>
      </c>
      <c r="AA24" s="9">
        <f t="shared" si="10"/>
        <v>1.488095238095238E-2</v>
      </c>
      <c r="AB24">
        <v>570</v>
      </c>
      <c r="AC24" s="9">
        <f t="shared" si="11"/>
        <v>8.4821428571428575E-2</v>
      </c>
      <c r="AD24">
        <v>205</v>
      </c>
      <c r="AE24" s="9">
        <f t="shared" si="12"/>
        <v>3.050595238095238E-2</v>
      </c>
      <c r="AF24">
        <v>295</v>
      </c>
      <c r="AG24" s="9">
        <f t="shared" si="13"/>
        <v>4.3898809523809521E-2</v>
      </c>
      <c r="AH24">
        <v>675</v>
      </c>
      <c r="AI24" s="9">
        <f t="shared" si="14"/>
        <v>0.10044642857142858</v>
      </c>
      <c r="AJ24">
        <v>925</v>
      </c>
      <c r="AK24" s="9">
        <f t="shared" si="15"/>
        <v>0.13764880952380953</v>
      </c>
      <c r="AL24">
        <v>350</v>
      </c>
      <c r="AM24" s="9">
        <f t="shared" si="16"/>
        <v>5.2083333333333336E-2</v>
      </c>
      <c r="AN24">
        <v>6720</v>
      </c>
      <c r="AO24" s="13"/>
    </row>
    <row r="25" spans="1:41" x14ac:dyDescent="0.25">
      <c r="A25" t="s">
        <v>46</v>
      </c>
      <c r="B25">
        <v>24</v>
      </c>
      <c r="C25" t="s">
        <v>47</v>
      </c>
      <c r="D25">
        <v>0</v>
      </c>
      <c r="E25" s="9">
        <f t="shared" si="0"/>
        <v>0</v>
      </c>
      <c r="F25">
        <v>0</v>
      </c>
      <c r="G25" s="9">
        <f t="shared" si="0"/>
        <v>0</v>
      </c>
      <c r="H25">
        <v>125</v>
      </c>
      <c r="I25" s="9">
        <f t="shared" si="1"/>
        <v>0.11061946902654868</v>
      </c>
      <c r="J25">
        <v>115</v>
      </c>
      <c r="K25" s="9">
        <f t="shared" si="2"/>
        <v>0.10176991150442478</v>
      </c>
      <c r="L25">
        <v>0</v>
      </c>
      <c r="M25" s="9">
        <f t="shared" si="3"/>
        <v>0</v>
      </c>
      <c r="N25">
        <v>15</v>
      </c>
      <c r="O25" s="9">
        <f t="shared" si="4"/>
        <v>1.3274336283185841E-2</v>
      </c>
      <c r="P25">
        <v>115</v>
      </c>
      <c r="Q25" s="9">
        <f t="shared" si="5"/>
        <v>0.10176991150442478</v>
      </c>
      <c r="R25">
        <v>40</v>
      </c>
      <c r="S25" s="9">
        <f t="shared" si="6"/>
        <v>3.5398230088495575E-2</v>
      </c>
      <c r="T25">
        <v>135</v>
      </c>
      <c r="U25" s="9">
        <f t="shared" si="7"/>
        <v>0.11946902654867257</v>
      </c>
      <c r="V25">
        <v>95</v>
      </c>
      <c r="W25" s="9">
        <f t="shared" si="8"/>
        <v>8.4070796460176997E-2</v>
      </c>
      <c r="X25">
        <v>10</v>
      </c>
      <c r="Y25" s="9">
        <f t="shared" si="9"/>
        <v>8.8495575221238937E-3</v>
      </c>
      <c r="Z25">
        <v>20</v>
      </c>
      <c r="AA25" s="9">
        <f t="shared" si="10"/>
        <v>1.7699115044247787E-2</v>
      </c>
      <c r="AB25">
        <v>60</v>
      </c>
      <c r="AC25" s="9">
        <f t="shared" si="11"/>
        <v>5.3097345132743362E-2</v>
      </c>
      <c r="AD25">
        <v>20</v>
      </c>
      <c r="AE25" s="9">
        <f t="shared" si="12"/>
        <v>1.7699115044247787E-2</v>
      </c>
      <c r="AF25">
        <v>165</v>
      </c>
      <c r="AG25" s="9">
        <f t="shared" si="13"/>
        <v>0.14601769911504425</v>
      </c>
      <c r="AH25">
        <v>65</v>
      </c>
      <c r="AI25" s="9">
        <f t="shared" si="14"/>
        <v>5.7522123893805309E-2</v>
      </c>
      <c r="AJ25">
        <v>95</v>
      </c>
      <c r="AK25" s="9">
        <f t="shared" si="15"/>
        <v>8.4070796460176997E-2</v>
      </c>
      <c r="AL25">
        <v>55</v>
      </c>
      <c r="AM25" s="9">
        <f t="shared" si="16"/>
        <v>4.8672566371681415E-2</v>
      </c>
      <c r="AN25">
        <v>1130</v>
      </c>
      <c r="AO25" s="13"/>
    </row>
    <row r="26" spans="1:41" x14ac:dyDescent="0.25">
      <c r="A26" t="s">
        <v>366</v>
      </c>
      <c r="B26">
        <v>25</v>
      </c>
      <c r="C26" t="s">
        <v>367</v>
      </c>
      <c r="D26">
        <v>0</v>
      </c>
      <c r="E26" s="9">
        <f t="shared" si="0"/>
        <v>0</v>
      </c>
      <c r="F26">
        <v>170</v>
      </c>
      <c r="G26" s="9">
        <f t="shared" si="0"/>
        <v>9.3150684931506855E-2</v>
      </c>
      <c r="H26">
        <v>325</v>
      </c>
      <c r="I26" s="9">
        <f t="shared" si="1"/>
        <v>0.17808219178082191</v>
      </c>
      <c r="J26">
        <v>280</v>
      </c>
      <c r="K26" s="9">
        <f t="shared" si="2"/>
        <v>0.15342465753424658</v>
      </c>
      <c r="L26">
        <v>25</v>
      </c>
      <c r="M26" s="9">
        <f t="shared" si="3"/>
        <v>1.3698630136986301E-2</v>
      </c>
      <c r="N26">
        <v>70</v>
      </c>
      <c r="O26" s="9">
        <f t="shared" si="4"/>
        <v>3.8356164383561646E-2</v>
      </c>
      <c r="P26">
        <v>155</v>
      </c>
      <c r="Q26" s="9">
        <f t="shared" si="5"/>
        <v>8.4931506849315067E-2</v>
      </c>
      <c r="R26">
        <v>180</v>
      </c>
      <c r="S26" s="9">
        <f t="shared" si="6"/>
        <v>9.8630136986301367E-2</v>
      </c>
      <c r="T26">
        <v>40</v>
      </c>
      <c r="U26" s="9">
        <f t="shared" si="7"/>
        <v>2.1917808219178082E-2</v>
      </c>
      <c r="V26">
        <v>50</v>
      </c>
      <c r="W26" s="9">
        <f t="shared" si="8"/>
        <v>2.7397260273972601E-2</v>
      </c>
      <c r="X26">
        <v>5</v>
      </c>
      <c r="Y26" s="9">
        <f t="shared" si="9"/>
        <v>2.7397260273972603E-3</v>
      </c>
      <c r="Z26">
        <v>5</v>
      </c>
      <c r="AA26" s="9">
        <f t="shared" si="10"/>
        <v>2.7397260273972603E-3</v>
      </c>
      <c r="AB26">
        <v>25</v>
      </c>
      <c r="AC26" s="9">
        <f t="shared" si="11"/>
        <v>1.3698630136986301E-2</v>
      </c>
      <c r="AD26">
        <v>145</v>
      </c>
      <c r="AE26" s="9">
        <f t="shared" si="12"/>
        <v>7.9452054794520555E-2</v>
      </c>
      <c r="AF26">
        <v>0</v>
      </c>
      <c r="AG26" s="9">
        <f t="shared" si="13"/>
        <v>0</v>
      </c>
      <c r="AH26">
        <v>100</v>
      </c>
      <c r="AI26" s="9">
        <f t="shared" si="14"/>
        <v>5.4794520547945202E-2</v>
      </c>
      <c r="AJ26">
        <v>190</v>
      </c>
      <c r="AK26" s="9">
        <f t="shared" si="15"/>
        <v>0.10410958904109589</v>
      </c>
      <c r="AL26">
        <v>60</v>
      </c>
      <c r="AM26" s="9">
        <f t="shared" si="16"/>
        <v>3.287671232876712E-2</v>
      </c>
      <c r="AN26">
        <v>1825</v>
      </c>
      <c r="AO26" s="13"/>
    </row>
    <row r="27" spans="1:41" x14ac:dyDescent="0.25">
      <c r="A27" t="s">
        <v>48</v>
      </c>
      <c r="B27">
        <v>26</v>
      </c>
      <c r="C27" t="s">
        <v>49</v>
      </c>
      <c r="D27">
        <v>5</v>
      </c>
      <c r="E27" s="9">
        <f t="shared" si="0"/>
        <v>1.2437810945273632E-3</v>
      </c>
      <c r="F27">
        <v>5</v>
      </c>
      <c r="G27" s="9">
        <f t="shared" si="0"/>
        <v>1.2437810945273632E-3</v>
      </c>
      <c r="H27">
        <v>550</v>
      </c>
      <c r="I27" s="9">
        <f t="shared" si="1"/>
        <v>0.13681592039800994</v>
      </c>
      <c r="J27">
        <v>240</v>
      </c>
      <c r="K27" s="9">
        <f t="shared" si="2"/>
        <v>5.9701492537313432E-2</v>
      </c>
      <c r="L27">
        <v>55</v>
      </c>
      <c r="M27" s="9">
        <f t="shared" si="3"/>
        <v>1.3681592039800995E-2</v>
      </c>
      <c r="N27">
        <v>270</v>
      </c>
      <c r="O27" s="9">
        <f t="shared" si="4"/>
        <v>6.7164179104477612E-2</v>
      </c>
      <c r="P27">
        <v>745</v>
      </c>
      <c r="Q27" s="9">
        <f t="shared" si="5"/>
        <v>0.1853233830845771</v>
      </c>
      <c r="R27">
        <v>310</v>
      </c>
      <c r="S27" s="9">
        <f t="shared" si="6"/>
        <v>7.7114427860696513E-2</v>
      </c>
      <c r="T27">
        <v>250</v>
      </c>
      <c r="U27" s="9">
        <f t="shared" si="7"/>
        <v>6.2189054726368161E-2</v>
      </c>
      <c r="V27">
        <v>60</v>
      </c>
      <c r="W27" s="9">
        <f t="shared" si="8"/>
        <v>1.4925373134328358E-2</v>
      </c>
      <c r="X27">
        <v>15</v>
      </c>
      <c r="Y27" s="9">
        <f t="shared" si="9"/>
        <v>3.7313432835820895E-3</v>
      </c>
      <c r="Z27">
        <v>0</v>
      </c>
      <c r="AA27" s="9">
        <f t="shared" si="10"/>
        <v>0</v>
      </c>
      <c r="AB27">
        <v>175</v>
      </c>
      <c r="AC27" s="9">
        <f t="shared" si="11"/>
        <v>4.3532338308457715E-2</v>
      </c>
      <c r="AD27">
        <v>95</v>
      </c>
      <c r="AE27" s="9">
        <f t="shared" si="12"/>
        <v>2.36318407960199E-2</v>
      </c>
      <c r="AF27">
        <v>355</v>
      </c>
      <c r="AG27" s="9">
        <f t="shared" si="13"/>
        <v>8.8308457711442787E-2</v>
      </c>
      <c r="AH27">
        <v>155</v>
      </c>
      <c r="AI27" s="9">
        <f t="shared" si="14"/>
        <v>3.8557213930348257E-2</v>
      </c>
      <c r="AJ27">
        <v>505</v>
      </c>
      <c r="AK27" s="9">
        <f t="shared" si="15"/>
        <v>0.12562189054726369</v>
      </c>
      <c r="AL27">
        <v>230</v>
      </c>
      <c r="AM27" s="9">
        <f t="shared" si="16"/>
        <v>5.721393034825871E-2</v>
      </c>
      <c r="AN27">
        <v>4020</v>
      </c>
      <c r="AO27" s="13"/>
    </row>
    <row r="28" spans="1:41" x14ac:dyDescent="0.25">
      <c r="A28" t="s">
        <v>50</v>
      </c>
      <c r="B28">
        <v>27</v>
      </c>
      <c r="C28" t="s">
        <v>51</v>
      </c>
      <c r="D28">
        <v>0</v>
      </c>
      <c r="E28" s="9">
        <f t="shared" si="0"/>
        <v>0</v>
      </c>
      <c r="F28">
        <v>70</v>
      </c>
      <c r="G28" s="9">
        <f t="shared" si="0"/>
        <v>1.4388489208633094E-2</v>
      </c>
      <c r="H28">
        <v>945</v>
      </c>
      <c r="I28" s="9">
        <f t="shared" si="1"/>
        <v>0.19424460431654678</v>
      </c>
      <c r="J28">
        <v>640</v>
      </c>
      <c r="K28" s="9">
        <f t="shared" si="2"/>
        <v>0.131551901336074</v>
      </c>
      <c r="L28">
        <v>75</v>
      </c>
      <c r="M28" s="9">
        <f t="shared" si="3"/>
        <v>1.5416238437821172E-2</v>
      </c>
      <c r="N28">
        <v>50</v>
      </c>
      <c r="O28" s="9">
        <f t="shared" si="4"/>
        <v>1.0277492291880781E-2</v>
      </c>
      <c r="P28">
        <v>435</v>
      </c>
      <c r="Q28" s="9">
        <f t="shared" si="5"/>
        <v>8.9414182939362791E-2</v>
      </c>
      <c r="R28">
        <v>40</v>
      </c>
      <c r="S28" s="9">
        <f t="shared" si="6"/>
        <v>8.2219938335046251E-3</v>
      </c>
      <c r="T28">
        <v>170</v>
      </c>
      <c r="U28" s="9">
        <f t="shared" si="7"/>
        <v>3.4943473792394653E-2</v>
      </c>
      <c r="V28">
        <v>25</v>
      </c>
      <c r="W28" s="9">
        <f t="shared" si="8"/>
        <v>5.1387461459403904E-3</v>
      </c>
      <c r="X28">
        <v>20</v>
      </c>
      <c r="Y28" s="9">
        <f t="shared" si="9"/>
        <v>4.1109969167523125E-3</v>
      </c>
      <c r="Z28">
        <v>20</v>
      </c>
      <c r="AA28" s="9">
        <f t="shared" si="10"/>
        <v>4.1109969167523125E-3</v>
      </c>
      <c r="AB28">
        <v>275</v>
      </c>
      <c r="AC28" s="9">
        <f t="shared" si="11"/>
        <v>5.6526207605344297E-2</v>
      </c>
      <c r="AD28">
        <v>1085</v>
      </c>
      <c r="AE28" s="9">
        <f t="shared" si="12"/>
        <v>0.22302158273381295</v>
      </c>
      <c r="AF28">
        <v>25</v>
      </c>
      <c r="AG28" s="9">
        <f t="shared" si="13"/>
        <v>5.1387461459403904E-3</v>
      </c>
      <c r="AH28">
        <v>520</v>
      </c>
      <c r="AI28" s="9">
        <f t="shared" si="14"/>
        <v>0.10688591983556012</v>
      </c>
      <c r="AJ28">
        <v>220</v>
      </c>
      <c r="AK28" s="9">
        <f t="shared" si="15"/>
        <v>4.5220966084275435E-2</v>
      </c>
      <c r="AL28">
        <v>250</v>
      </c>
      <c r="AM28" s="9">
        <f t="shared" si="16"/>
        <v>5.1387461459403906E-2</v>
      </c>
      <c r="AN28">
        <v>4865</v>
      </c>
      <c r="AO28" s="13"/>
    </row>
    <row r="29" spans="1:41" x14ac:dyDescent="0.25">
      <c r="A29" t="s">
        <v>382</v>
      </c>
      <c r="B29">
        <v>28</v>
      </c>
      <c r="C29" t="s">
        <v>383</v>
      </c>
      <c r="D29">
        <v>15</v>
      </c>
      <c r="E29" s="9">
        <f t="shared" si="0"/>
        <v>3.5714285714285712E-2</v>
      </c>
      <c r="F29">
        <v>0</v>
      </c>
      <c r="G29" s="9">
        <f t="shared" si="0"/>
        <v>0</v>
      </c>
      <c r="H29">
        <v>0</v>
      </c>
      <c r="I29" s="9">
        <f t="shared" si="1"/>
        <v>0</v>
      </c>
      <c r="J29">
        <v>70</v>
      </c>
      <c r="K29" s="9">
        <f t="shared" si="2"/>
        <v>0.16666666666666666</v>
      </c>
      <c r="L29">
        <v>10</v>
      </c>
      <c r="M29" s="9">
        <f t="shared" si="3"/>
        <v>2.3809523809523808E-2</v>
      </c>
      <c r="N29">
        <v>0</v>
      </c>
      <c r="O29" s="9">
        <f t="shared" si="4"/>
        <v>0</v>
      </c>
      <c r="P29">
        <v>10</v>
      </c>
      <c r="Q29" s="9">
        <f t="shared" si="5"/>
        <v>2.3809523809523808E-2</v>
      </c>
      <c r="R29">
        <v>0</v>
      </c>
      <c r="S29" s="9">
        <f t="shared" si="6"/>
        <v>0</v>
      </c>
      <c r="T29">
        <v>15</v>
      </c>
      <c r="U29" s="9">
        <f t="shared" si="7"/>
        <v>3.5714285714285712E-2</v>
      </c>
      <c r="V29">
        <v>30</v>
      </c>
      <c r="W29" s="9">
        <f t="shared" si="8"/>
        <v>7.1428571428571425E-2</v>
      </c>
      <c r="X29">
        <v>0</v>
      </c>
      <c r="Y29" s="9">
        <f t="shared" si="9"/>
        <v>0</v>
      </c>
      <c r="Z29">
        <v>5</v>
      </c>
      <c r="AA29" s="9">
        <f t="shared" si="10"/>
        <v>1.1904761904761904E-2</v>
      </c>
      <c r="AB29">
        <v>30</v>
      </c>
      <c r="AC29" s="9">
        <f t="shared" si="11"/>
        <v>7.1428571428571425E-2</v>
      </c>
      <c r="AD29">
        <v>15</v>
      </c>
      <c r="AE29" s="9">
        <f t="shared" si="12"/>
        <v>3.5714285714285712E-2</v>
      </c>
      <c r="AF29">
        <v>10</v>
      </c>
      <c r="AG29" s="9">
        <f t="shared" si="13"/>
        <v>2.3809523809523808E-2</v>
      </c>
      <c r="AH29">
        <v>125</v>
      </c>
      <c r="AI29" s="9">
        <f t="shared" si="14"/>
        <v>0.29761904761904762</v>
      </c>
      <c r="AJ29">
        <v>40</v>
      </c>
      <c r="AK29" s="9">
        <f t="shared" si="15"/>
        <v>9.5238095238095233E-2</v>
      </c>
      <c r="AL29">
        <v>45</v>
      </c>
      <c r="AM29" s="9">
        <f t="shared" si="16"/>
        <v>0.10714285714285714</v>
      </c>
      <c r="AN29">
        <v>420</v>
      </c>
      <c r="AO29" s="13"/>
    </row>
    <row r="30" spans="1:41" x14ac:dyDescent="0.25">
      <c r="A30" t="s">
        <v>52</v>
      </c>
      <c r="B30">
        <v>29</v>
      </c>
      <c r="C30" t="s">
        <v>53</v>
      </c>
      <c r="D30">
        <v>10</v>
      </c>
      <c r="E30" s="9">
        <f t="shared" si="0"/>
        <v>7.326007326007326E-3</v>
      </c>
      <c r="F30">
        <v>0</v>
      </c>
      <c r="G30" s="9">
        <f t="shared" si="0"/>
        <v>0</v>
      </c>
      <c r="H30">
        <v>10</v>
      </c>
      <c r="I30" s="9">
        <f t="shared" si="1"/>
        <v>7.326007326007326E-3</v>
      </c>
      <c r="J30">
        <v>75</v>
      </c>
      <c r="K30" s="9">
        <f t="shared" si="2"/>
        <v>5.4945054945054944E-2</v>
      </c>
      <c r="L30">
        <v>10</v>
      </c>
      <c r="M30" s="9">
        <f t="shared" si="3"/>
        <v>7.326007326007326E-3</v>
      </c>
      <c r="N30">
        <v>55</v>
      </c>
      <c r="O30" s="9">
        <f t="shared" si="4"/>
        <v>4.0293040293040296E-2</v>
      </c>
      <c r="P30">
        <v>40</v>
      </c>
      <c r="Q30" s="9">
        <f t="shared" si="5"/>
        <v>2.9304029304029304E-2</v>
      </c>
      <c r="R30">
        <v>0</v>
      </c>
      <c r="S30" s="9">
        <f t="shared" si="6"/>
        <v>0</v>
      </c>
      <c r="T30">
        <v>120</v>
      </c>
      <c r="U30" s="9">
        <f t="shared" si="7"/>
        <v>8.7912087912087919E-2</v>
      </c>
      <c r="V30">
        <v>110</v>
      </c>
      <c r="W30" s="9">
        <f t="shared" si="8"/>
        <v>8.0586080586080591E-2</v>
      </c>
      <c r="X30">
        <v>0</v>
      </c>
      <c r="Y30" s="9">
        <f t="shared" si="9"/>
        <v>0</v>
      </c>
      <c r="Z30">
        <v>15</v>
      </c>
      <c r="AA30" s="9">
        <f t="shared" si="10"/>
        <v>1.098901098901099E-2</v>
      </c>
      <c r="AB30">
        <v>110</v>
      </c>
      <c r="AC30" s="9">
        <f t="shared" si="11"/>
        <v>8.0586080586080591E-2</v>
      </c>
      <c r="AD30">
        <v>120</v>
      </c>
      <c r="AE30" s="9">
        <f t="shared" si="12"/>
        <v>8.7912087912087919E-2</v>
      </c>
      <c r="AF30">
        <v>15</v>
      </c>
      <c r="AG30" s="9">
        <f t="shared" si="13"/>
        <v>1.098901098901099E-2</v>
      </c>
      <c r="AH30">
        <v>185</v>
      </c>
      <c r="AI30" s="9">
        <f t="shared" si="14"/>
        <v>0.13553113553113552</v>
      </c>
      <c r="AJ30">
        <v>460</v>
      </c>
      <c r="AK30" s="9">
        <f t="shared" si="15"/>
        <v>0.33699633699633702</v>
      </c>
      <c r="AL30">
        <v>30</v>
      </c>
      <c r="AM30" s="9">
        <f t="shared" si="16"/>
        <v>2.197802197802198E-2</v>
      </c>
      <c r="AN30">
        <v>1365</v>
      </c>
      <c r="AO30" s="13"/>
    </row>
    <row r="31" spans="1:41" x14ac:dyDescent="0.25">
      <c r="A31" t="s">
        <v>342</v>
      </c>
      <c r="B31">
        <v>30</v>
      </c>
      <c r="C31" t="s">
        <v>343</v>
      </c>
      <c r="D31">
        <v>5</v>
      </c>
      <c r="E31" s="9">
        <f t="shared" si="0"/>
        <v>2.3364485981308409E-3</v>
      </c>
      <c r="F31">
        <v>0</v>
      </c>
      <c r="G31" s="9">
        <f t="shared" si="0"/>
        <v>0</v>
      </c>
      <c r="H31">
        <v>460</v>
      </c>
      <c r="I31" s="9">
        <f t="shared" si="1"/>
        <v>0.21495327102803738</v>
      </c>
      <c r="J31">
        <v>95</v>
      </c>
      <c r="K31" s="9">
        <f t="shared" si="2"/>
        <v>4.4392523364485979E-2</v>
      </c>
      <c r="L31">
        <v>10</v>
      </c>
      <c r="M31" s="9">
        <f t="shared" si="3"/>
        <v>4.6728971962616819E-3</v>
      </c>
      <c r="N31">
        <v>260</v>
      </c>
      <c r="O31" s="9">
        <f t="shared" si="4"/>
        <v>0.12149532710280374</v>
      </c>
      <c r="P31">
        <v>75</v>
      </c>
      <c r="Q31" s="9">
        <f t="shared" si="5"/>
        <v>3.5046728971962614E-2</v>
      </c>
      <c r="R31">
        <v>35</v>
      </c>
      <c r="S31" s="9">
        <f t="shared" si="6"/>
        <v>1.6355140186915886E-2</v>
      </c>
      <c r="T31">
        <v>135</v>
      </c>
      <c r="U31" s="9">
        <f t="shared" si="7"/>
        <v>6.3084112149532703E-2</v>
      </c>
      <c r="V31">
        <v>65</v>
      </c>
      <c r="W31" s="9">
        <f t="shared" si="8"/>
        <v>3.0373831775700934E-2</v>
      </c>
      <c r="X31">
        <v>10</v>
      </c>
      <c r="Y31" s="9">
        <f t="shared" si="9"/>
        <v>4.6728971962616819E-3</v>
      </c>
      <c r="Z31">
        <v>5</v>
      </c>
      <c r="AA31" s="9">
        <f t="shared" si="10"/>
        <v>2.3364485981308409E-3</v>
      </c>
      <c r="AB31">
        <v>165</v>
      </c>
      <c r="AC31" s="9">
        <f t="shared" si="11"/>
        <v>7.7102803738317752E-2</v>
      </c>
      <c r="AD31">
        <v>70</v>
      </c>
      <c r="AE31" s="9">
        <f t="shared" si="12"/>
        <v>3.2710280373831772E-2</v>
      </c>
      <c r="AF31">
        <v>5</v>
      </c>
      <c r="AG31" s="9">
        <f t="shared" si="13"/>
        <v>2.3364485981308409E-3</v>
      </c>
      <c r="AH31">
        <v>135</v>
      </c>
      <c r="AI31" s="9">
        <f t="shared" si="14"/>
        <v>6.3084112149532703E-2</v>
      </c>
      <c r="AJ31">
        <v>540</v>
      </c>
      <c r="AK31" s="9">
        <f t="shared" si="15"/>
        <v>0.25233644859813081</v>
      </c>
      <c r="AL31">
        <v>70</v>
      </c>
      <c r="AM31" s="9">
        <f t="shared" si="16"/>
        <v>3.2710280373831772E-2</v>
      </c>
      <c r="AN31">
        <v>2140</v>
      </c>
      <c r="AO31" s="13"/>
    </row>
    <row r="32" spans="1:41" x14ac:dyDescent="0.25">
      <c r="A32" t="s">
        <v>54</v>
      </c>
      <c r="B32">
        <v>31</v>
      </c>
      <c r="C32" t="s">
        <v>55</v>
      </c>
      <c r="D32">
        <v>0</v>
      </c>
      <c r="E32" s="9">
        <f t="shared" si="0"/>
        <v>0</v>
      </c>
      <c r="F32">
        <v>0</v>
      </c>
      <c r="G32" s="9">
        <f t="shared" si="0"/>
        <v>0</v>
      </c>
      <c r="H32">
        <v>25</v>
      </c>
      <c r="I32" s="9">
        <f t="shared" si="1"/>
        <v>7.4626865671641784E-2</v>
      </c>
      <c r="J32">
        <v>45</v>
      </c>
      <c r="K32" s="9">
        <f t="shared" si="2"/>
        <v>0.13432835820895522</v>
      </c>
      <c r="L32">
        <v>0</v>
      </c>
      <c r="M32" s="9">
        <f t="shared" si="3"/>
        <v>0</v>
      </c>
      <c r="N32">
        <v>0</v>
      </c>
      <c r="O32" s="9">
        <f t="shared" si="4"/>
        <v>0</v>
      </c>
      <c r="P32">
        <v>60</v>
      </c>
      <c r="Q32" s="9">
        <f t="shared" si="5"/>
        <v>0.17910447761194029</v>
      </c>
      <c r="R32">
        <v>0</v>
      </c>
      <c r="S32" s="9">
        <f t="shared" si="6"/>
        <v>0</v>
      </c>
      <c r="T32">
        <v>20</v>
      </c>
      <c r="U32" s="9">
        <f t="shared" si="7"/>
        <v>5.9701492537313432E-2</v>
      </c>
      <c r="V32">
        <v>0</v>
      </c>
      <c r="W32" s="9">
        <f t="shared" si="8"/>
        <v>0</v>
      </c>
      <c r="X32">
        <v>0</v>
      </c>
      <c r="Y32" s="9">
        <f t="shared" si="9"/>
        <v>0</v>
      </c>
      <c r="Z32">
        <v>0</v>
      </c>
      <c r="AA32" s="9">
        <f t="shared" si="10"/>
        <v>0</v>
      </c>
      <c r="AB32">
        <v>5</v>
      </c>
      <c r="AC32" s="9">
        <f t="shared" si="11"/>
        <v>1.4925373134328358E-2</v>
      </c>
      <c r="AD32">
        <v>5</v>
      </c>
      <c r="AE32" s="9">
        <f t="shared" si="12"/>
        <v>1.4925373134328358E-2</v>
      </c>
      <c r="AF32">
        <v>10</v>
      </c>
      <c r="AG32" s="9">
        <f t="shared" si="13"/>
        <v>2.9850746268656716E-2</v>
      </c>
      <c r="AH32">
        <v>90</v>
      </c>
      <c r="AI32" s="9">
        <f t="shared" si="14"/>
        <v>0.26865671641791045</v>
      </c>
      <c r="AJ32">
        <v>60</v>
      </c>
      <c r="AK32" s="9">
        <f t="shared" si="15"/>
        <v>0.17910447761194029</v>
      </c>
      <c r="AL32">
        <v>15</v>
      </c>
      <c r="AM32" s="9">
        <f t="shared" si="16"/>
        <v>4.4776119402985072E-2</v>
      </c>
      <c r="AN32">
        <v>335</v>
      </c>
      <c r="AO32" s="13"/>
    </row>
    <row r="33" spans="1:41" x14ac:dyDescent="0.25">
      <c r="A33" t="s">
        <v>378</v>
      </c>
      <c r="B33">
        <v>32</v>
      </c>
      <c r="C33" t="s">
        <v>379</v>
      </c>
      <c r="D33">
        <v>0</v>
      </c>
      <c r="E33" s="9">
        <f t="shared" si="0"/>
        <v>0</v>
      </c>
      <c r="F33">
        <v>15</v>
      </c>
      <c r="G33" s="9">
        <f t="shared" si="0"/>
        <v>7.1428571428571425E-2</v>
      </c>
      <c r="H33">
        <v>0</v>
      </c>
      <c r="I33" s="9">
        <f t="shared" si="1"/>
        <v>0</v>
      </c>
      <c r="J33">
        <v>15</v>
      </c>
      <c r="K33" s="9">
        <f t="shared" si="2"/>
        <v>7.1428571428571425E-2</v>
      </c>
      <c r="L33">
        <v>0</v>
      </c>
      <c r="M33" s="9">
        <f t="shared" si="3"/>
        <v>0</v>
      </c>
      <c r="N33">
        <v>0</v>
      </c>
      <c r="O33" s="9">
        <f t="shared" si="4"/>
        <v>0</v>
      </c>
      <c r="P33">
        <v>5</v>
      </c>
      <c r="Q33" s="9">
        <f t="shared" si="5"/>
        <v>2.3809523809523808E-2</v>
      </c>
      <c r="R33">
        <v>15</v>
      </c>
      <c r="S33" s="9">
        <f t="shared" si="6"/>
        <v>7.1428571428571425E-2</v>
      </c>
      <c r="T33">
        <v>5</v>
      </c>
      <c r="U33" s="9">
        <f t="shared" si="7"/>
        <v>2.3809523809523808E-2</v>
      </c>
      <c r="V33">
        <v>40</v>
      </c>
      <c r="W33" s="9">
        <f t="shared" si="8"/>
        <v>0.19047619047619047</v>
      </c>
      <c r="X33">
        <v>0</v>
      </c>
      <c r="Y33" s="9">
        <f t="shared" si="9"/>
        <v>0</v>
      </c>
      <c r="Z33">
        <v>0</v>
      </c>
      <c r="AA33" s="9">
        <f t="shared" si="10"/>
        <v>0</v>
      </c>
      <c r="AB33">
        <v>25</v>
      </c>
      <c r="AC33" s="9">
        <f t="shared" si="11"/>
        <v>0.11904761904761904</v>
      </c>
      <c r="AD33">
        <v>5</v>
      </c>
      <c r="AE33" s="9">
        <f t="shared" si="12"/>
        <v>2.3809523809523808E-2</v>
      </c>
      <c r="AF33">
        <v>0</v>
      </c>
      <c r="AG33" s="9">
        <f t="shared" si="13"/>
        <v>0</v>
      </c>
      <c r="AH33">
        <v>50</v>
      </c>
      <c r="AI33" s="9">
        <f t="shared" si="14"/>
        <v>0.23809523809523808</v>
      </c>
      <c r="AJ33">
        <v>30</v>
      </c>
      <c r="AK33" s="9">
        <f t="shared" si="15"/>
        <v>0.14285714285714285</v>
      </c>
      <c r="AL33">
        <v>5</v>
      </c>
      <c r="AM33" s="9">
        <f t="shared" si="16"/>
        <v>2.3809523809523808E-2</v>
      </c>
      <c r="AN33">
        <v>210</v>
      </c>
      <c r="AO33" s="13"/>
    </row>
    <row r="34" spans="1:41" x14ac:dyDescent="0.25">
      <c r="A34" t="s">
        <v>354</v>
      </c>
      <c r="B34">
        <v>33</v>
      </c>
      <c r="C34" t="s">
        <v>355</v>
      </c>
      <c r="D34">
        <v>0</v>
      </c>
      <c r="E34" s="9">
        <f t="shared" si="0"/>
        <v>0</v>
      </c>
      <c r="F34">
        <v>25</v>
      </c>
      <c r="G34" s="9">
        <f t="shared" si="0"/>
        <v>0.15151515151515152</v>
      </c>
      <c r="H34">
        <v>0</v>
      </c>
      <c r="I34" s="9">
        <f t="shared" si="1"/>
        <v>0</v>
      </c>
      <c r="J34">
        <v>15</v>
      </c>
      <c r="K34" s="9">
        <f t="shared" si="2"/>
        <v>9.0909090909090912E-2</v>
      </c>
      <c r="L34">
        <v>10</v>
      </c>
      <c r="M34" s="9">
        <f t="shared" si="3"/>
        <v>6.0606060606060608E-2</v>
      </c>
      <c r="N34">
        <v>5</v>
      </c>
      <c r="O34" s="9">
        <f t="shared" si="4"/>
        <v>3.0303030303030304E-2</v>
      </c>
      <c r="P34">
        <v>5</v>
      </c>
      <c r="Q34" s="9">
        <f t="shared" si="5"/>
        <v>3.0303030303030304E-2</v>
      </c>
      <c r="R34">
        <v>0</v>
      </c>
      <c r="S34" s="9">
        <f t="shared" si="6"/>
        <v>0</v>
      </c>
      <c r="T34">
        <v>15</v>
      </c>
      <c r="U34" s="9">
        <f t="shared" si="7"/>
        <v>9.0909090909090912E-2</v>
      </c>
      <c r="V34">
        <v>15</v>
      </c>
      <c r="W34" s="9">
        <f t="shared" si="8"/>
        <v>9.0909090909090912E-2</v>
      </c>
      <c r="X34">
        <v>0</v>
      </c>
      <c r="Y34" s="9">
        <f t="shared" si="9"/>
        <v>0</v>
      </c>
      <c r="Z34">
        <v>0</v>
      </c>
      <c r="AA34" s="9">
        <f t="shared" si="10"/>
        <v>0</v>
      </c>
      <c r="AB34">
        <v>10</v>
      </c>
      <c r="AC34" s="9">
        <f t="shared" si="11"/>
        <v>6.0606060606060608E-2</v>
      </c>
      <c r="AD34">
        <v>10</v>
      </c>
      <c r="AE34" s="9">
        <f t="shared" si="12"/>
        <v>6.0606060606060608E-2</v>
      </c>
      <c r="AF34">
        <v>0</v>
      </c>
      <c r="AG34" s="9">
        <f t="shared" si="13"/>
        <v>0</v>
      </c>
      <c r="AH34">
        <v>45</v>
      </c>
      <c r="AI34" s="9">
        <f t="shared" si="14"/>
        <v>0.27272727272727271</v>
      </c>
      <c r="AJ34">
        <v>5</v>
      </c>
      <c r="AK34" s="9">
        <f t="shared" si="15"/>
        <v>3.0303030303030304E-2</v>
      </c>
      <c r="AL34">
        <v>5</v>
      </c>
      <c r="AM34" s="9">
        <f t="shared" si="16"/>
        <v>3.0303030303030304E-2</v>
      </c>
      <c r="AN34">
        <v>165</v>
      </c>
      <c r="AO34" s="13"/>
    </row>
    <row r="35" spans="1:41" x14ac:dyDescent="0.25">
      <c r="A35" t="s">
        <v>56</v>
      </c>
      <c r="B35">
        <v>34</v>
      </c>
      <c r="C35" t="s">
        <v>57</v>
      </c>
      <c r="D35">
        <v>0</v>
      </c>
      <c r="E35" s="9">
        <f t="shared" si="0"/>
        <v>0</v>
      </c>
      <c r="F35">
        <v>0</v>
      </c>
      <c r="G35" s="9">
        <f t="shared" si="0"/>
        <v>0</v>
      </c>
      <c r="H35">
        <v>45</v>
      </c>
      <c r="I35" s="9">
        <f t="shared" si="1"/>
        <v>1.1406844106463879E-2</v>
      </c>
      <c r="J35">
        <v>90</v>
      </c>
      <c r="K35" s="9">
        <f t="shared" si="2"/>
        <v>2.2813688212927757E-2</v>
      </c>
      <c r="L35">
        <v>80</v>
      </c>
      <c r="M35" s="9">
        <f t="shared" si="3"/>
        <v>2.0278833967046894E-2</v>
      </c>
      <c r="N35">
        <v>20</v>
      </c>
      <c r="O35" s="9">
        <f t="shared" si="4"/>
        <v>5.0697084917617234E-3</v>
      </c>
      <c r="P35">
        <v>120</v>
      </c>
      <c r="Q35" s="9">
        <f t="shared" si="5"/>
        <v>3.0418250950570342E-2</v>
      </c>
      <c r="R35">
        <v>15</v>
      </c>
      <c r="S35" s="9">
        <f t="shared" si="6"/>
        <v>3.8022813688212928E-3</v>
      </c>
      <c r="T35">
        <v>1735</v>
      </c>
      <c r="U35" s="9">
        <f t="shared" si="7"/>
        <v>0.43979721166032953</v>
      </c>
      <c r="V35">
        <v>100</v>
      </c>
      <c r="W35" s="9">
        <f t="shared" si="8"/>
        <v>2.5348542458808618E-2</v>
      </c>
      <c r="X35">
        <v>5</v>
      </c>
      <c r="Y35" s="9">
        <f t="shared" si="9"/>
        <v>1.2674271229404308E-3</v>
      </c>
      <c r="Z35">
        <v>30</v>
      </c>
      <c r="AA35" s="9">
        <f t="shared" si="10"/>
        <v>7.6045627376425855E-3</v>
      </c>
      <c r="AB35">
        <v>160</v>
      </c>
      <c r="AC35" s="9">
        <f t="shared" si="11"/>
        <v>4.0557667934093787E-2</v>
      </c>
      <c r="AD35">
        <v>40</v>
      </c>
      <c r="AE35" s="9">
        <f t="shared" si="12"/>
        <v>1.0139416983523447E-2</v>
      </c>
      <c r="AF35">
        <v>5</v>
      </c>
      <c r="AG35" s="9">
        <f t="shared" si="13"/>
        <v>1.2674271229404308E-3</v>
      </c>
      <c r="AH35">
        <v>315</v>
      </c>
      <c r="AI35" s="9">
        <f t="shared" si="14"/>
        <v>7.9847908745247151E-2</v>
      </c>
      <c r="AJ35">
        <v>1110</v>
      </c>
      <c r="AK35" s="9">
        <f t="shared" si="15"/>
        <v>0.28136882129277568</v>
      </c>
      <c r="AL35">
        <v>75</v>
      </c>
      <c r="AM35" s="9">
        <f t="shared" si="16"/>
        <v>1.9011406844106463E-2</v>
      </c>
      <c r="AN35">
        <v>3945</v>
      </c>
      <c r="AO35" s="13"/>
    </row>
    <row r="36" spans="1:41" x14ac:dyDescent="0.25">
      <c r="A36" t="s">
        <v>58</v>
      </c>
      <c r="B36">
        <v>35</v>
      </c>
      <c r="C36" t="s">
        <v>59</v>
      </c>
      <c r="D36">
        <v>0</v>
      </c>
      <c r="E36" s="9">
        <f t="shared" si="0"/>
        <v>0</v>
      </c>
      <c r="F36">
        <v>75</v>
      </c>
      <c r="G36" s="9">
        <f t="shared" si="0"/>
        <v>0.40540540540540543</v>
      </c>
      <c r="H36">
        <v>0</v>
      </c>
      <c r="I36" s="9">
        <f t="shared" si="1"/>
        <v>0</v>
      </c>
      <c r="J36">
        <v>10</v>
      </c>
      <c r="K36" s="9">
        <f t="shared" si="2"/>
        <v>5.4054054054054057E-2</v>
      </c>
      <c r="L36">
        <v>0</v>
      </c>
      <c r="M36" s="9">
        <f t="shared" si="3"/>
        <v>0</v>
      </c>
      <c r="N36">
        <v>0</v>
      </c>
      <c r="O36" s="9">
        <f t="shared" si="4"/>
        <v>0</v>
      </c>
      <c r="P36">
        <v>10</v>
      </c>
      <c r="Q36" s="9">
        <f t="shared" si="5"/>
        <v>5.4054054054054057E-2</v>
      </c>
      <c r="R36">
        <v>5</v>
      </c>
      <c r="S36" s="9">
        <f t="shared" si="6"/>
        <v>2.7027027027027029E-2</v>
      </c>
      <c r="T36">
        <v>25</v>
      </c>
      <c r="U36" s="9">
        <f t="shared" si="7"/>
        <v>0.13513513513513514</v>
      </c>
      <c r="V36">
        <v>0</v>
      </c>
      <c r="W36" s="9">
        <f t="shared" si="8"/>
        <v>0</v>
      </c>
      <c r="X36">
        <v>0</v>
      </c>
      <c r="Y36" s="9">
        <f t="shared" si="9"/>
        <v>0</v>
      </c>
      <c r="Z36">
        <v>0</v>
      </c>
      <c r="AA36" s="9">
        <f t="shared" si="10"/>
        <v>0</v>
      </c>
      <c r="AB36">
        <v>0</v>
      </c>
      <c r="AC36" s="9">
        <f t="shared" si="11"/>
        <v>0</v>
      </c>
      <c r="AD36">
        <v>0</v>
      </c>
      <c r="AE36" s="9">
        <f t="shared" si="12"/>
        <v>0</v>
      </c>
      <c r="AF36">
        <v>0</v>
      </c>
      <c r="AG36" s="9">
        <f t="shared" si="13"/>
        <v>0</v>
      </c>
      <c r="AH36">
        <v>40</v>
      </c>
      <c r="AI36" s="9">
        <f t="shared" si="14"/>
        <v>0.21621621621621623</v>
      </c>
      <c r="AJ36">
        <v>15</v>
      </c>
      <c r="AK36" s="9">
        <f t="shared" si="15"/>
        <v>8.1081081081081086E-2</v>
      </c>
      <c r="AL36">
        <v>5</v>
      </c>
      <c r="AM36" s="9">
        <f t="shared" si="16"/>
        <v>2.7027027027027029E-2</v>
      </c>
      <c r="AN36">
        <v>185</v>
      </c>
      <c r="AO36" s="13"/>
    </row>
    <row r="37" spans="1:41" x14ac:dyDescent="0.25">
      <c r="A37" t="s">
        <v>60</v>
      </c>
      <c r="B37">
        <v>36</v>
      </c>
      <c r="C37" t="s">
        <v>61</v>
      </c>
      <c r="D37">
        <v>0</v>
      </c>
      <c r="E37" s="9">
        <f t="shared" si="0"/>
        <v>0</v>
      </c>
      <c r="F37">
        <v>5</v>
      </c>
      <c r="G37" s="9">
        <f t="shared" si="0"/>
        <v>3.2362459546925568E-3</v>
      </c>
      <c r="H37">
        <v>260</v>
      </c>
      <c r="I37" s="9">
        <f t="shared" si="1"/>
        <v>0.16828478964401294</v>
      </c>
      <c r="J37">
        <v>70</v>
      </c>
      <c r="K37" s="9">
        <f t="shared" si="2"/>
        <v>4.5307443365695796E-2</v>
      </c>
      <c r="L37">
        <v>0</v>
      </c>
      <c r="M37" s="9">
        <f t="shared" si="3"/>
        <v>0</v>
      </c>
      <c r="N37">
        <v>10</v>
      </c>
      <c r="O37" s="9">
        <f t="shared" si="4"/>
        <v>6.4724919093851136E-3</v>
      </c>
      <c r="P37">
        <v>140</v>
      </c>
      <c r="Q37" s="9">
        <f t="shared" si="5"/>
        <v>9.0614886731391592E-2</v>
      </c>
      <c r="R37">
        <v>125</v>
      </c>
      <c r="S37" s="9">
        <f t="shared" si="6"/>
        <v>8.0906148867313912E-2</v>
      </c>
      <c r="T37">
        <v>125</v>
      </c>
      <c r="U37" s="9">
        <f t="shared" si="7"/>
        <v>8.0906148867313912E-2</v>
      </c>
      <c r="V37">
        <v>30</v>
      </c>
      <c r="W37" s="9">
        <f t="shared" si="8"/>
        <v>1.9417475728155338E-2</v>
      </c>
      <c r="X37">
        <v>5</v>
      </c>
      <c r="Y37" s="9">
        <f t="shared" si="9"/>
        <v>3.2362459546925568E-3</v>
      </c>
      <c r="Z37">
        <v>0</v>
      </c>
      <c r="AA37" s="9">
        <f t="shared" si="10"/>
        <v>0</v>
      </c>
      <c r="AB37">
        <v>80</v>
      </c>
      <c r="AC37" s="9">
        <f t="shared" si="11"/>
        <v>5.1779935275080909E-2</v>
      </c>
      <c r="AD37">
        <v>35</v>
      </c>
      <c r="AE37" s="9">
        <f t="shared" si="12"/>
        <v>2.2653721682847898E-2</v>
      </c>
      <c r="AF37">
        <v>30</v>
      </c>
      <c r="AG37" s="9">
        <f t="shared" si="13"/>
        <v>1.9417475728155338E-2</v>
      </c>
      <c r="AH37">
        <v>275</v>
      </c>
      <c r="AI37" s="9">
        <f t="shared" si="14"/>
        <v>0.17799352750809061</v>
      </c>
      <c r="AJ37">
        <v>290</v>
      </c>
      <c r="AK37" s="9">
        <f t="shared" si="15"/>
        <v>0.18770226537216828</v>
      </c>
      <c r="AL37">
        <v>65</v>
      </c>
      <c r="AM37" s="9">
        <f t="shared" si="16"/>
        <v>4.2071197411003236E-2</v>
      </c>
      <c r="AN37">
        <v>1545</v>
      </c>
      <c r="AO37" s="13"/>
    </row>
    <row r="38" spans="1:41" x14ac:dyDescent="0.25">
      <c r="A38" t="s">
        <v>316</v>
      </c>
      <c r="B38">
        <v>37</v>
      </c>
      <c r="C38" t="s">
        <v>317</v>
      </c>
      <c r="D38">
        <v>5</v>
      </c>
      <c r="E38" s="9">
        <f t="shared" si="0"/>
        <v>6.7567567567567571E-3</v>
      </c>
      <c r="F38">
        <v>0</v>
      </c>
      <c r="G38" s="9">
        <f t="shared" si="0"/>
        <v>0</v>
      </c>
      <c r="H38">
        <v>400</v>
      </c>
      <c r="I38" s="9">
        <f t="shared" si="1"/>
        <v>0.54054054054054057</v>
      </c>
      <c r="J38">
        <v>20</v>
      </c>
      <c r="K38" s="9">
        <f t="shared" si="2"/>
        <v>2.7027027027027029E-2</v>
      </c>
      <c r="L38">
        <v>5</v>
      </c>
      <c r="M38" s="9">
        <f t="shared" si="3"/>
        <v>6.7567567567567571E-3</v>
      </c>
      <c r="N38">
        <v>0</v>
      </c>
      <c r="O38" s="9">
        <f t="shared" si="4"/>
        <v>0</v>
      </c>
      <c r="P38">
        <v>20</v>
      </c>
      <c r="Q38" s="9">
        <f t="shared" si="5"/>
        <v>2.7027027027027029E-2</v>
      </c>
      <c r="R38">
        <v>0</v>
      </c>
      <c r="S38" s="9">
        <f t="shared" si="6"/>
        <v>0</v>
      </c>
      <c r="T38">
        <v>45</v>
      </c>
      <c r="U38" s="9">
        <f t="shared" si="7"/>
        <v>6.0810810810810814E-2</v>
      </c>
      <c r="V38">
        <v>35</v>
      </c>
      <c r="W38" s="9">
        <f t="shared" si="8"/>
        <v>4.72972972972973E-2</v>
      </c>
      <c r="X38">
        <v>0</v>
      </c>
      <c r="Y38" s="9">
        <f t="shared" si="9"/>
        <v>0</v>
      </c>
      <c r="Z38">
        <v>0</v>
      </c>
      <c r="AA38" s="9">
        <f t="shared" si="10"/>
        <v>0</v>
      </c>
      <c r="AB38">
        <v>15</v>
      </c>
      <c r="AC38" s="9">
        <f t="shared" si="11"/>
        <v>2.0270270270270271E-2</v>
      </c>
      <c r="AD38">
        <v>10</v>
      </c>
      <c r="AE38" s="9">
        <f t="shared" si="12"/>
        <v>1.3513513513513514E-2</v>
      </c>
      <c r="AF38">
        <v>5</v>
      </c>
      <c r="AG38" s="9">
        <f t="shared" si="13"/>
        <v>6.7567567567567571E-3</v>
      </c>
      <c r="AH38">
        <v>50</v>
      </c>
      <c r="AI38" s="9">
        <f t="shared" si="14"/>
        <v>6.7567567567567571E-2</v>
      </c>
      <c r="AJ38">
        <v>120</v>
      </c>
      <c r="AK38" s="9">
        <f t="shared" si="15"/>
        <v>0.16216216216216217</v>
      </c>
      <c r="AL38">
        <v>10</v>
      </c>
      <c r="AM38" s="9">
        <f t="shared" si="16"/>
        <v>1.3513513513513514E-2</v>
      </c>
      <c r="AN38">
        <v>740</v>
      </c>
      <c r="AO38" s="13"/>
    </row>
    <row r="39" spans="1:41" x14ac:dyDescent="0.25">
      <c r="A39" t="s">
        <v>62</v>
      </c>
      <c r="B39">
        <v>38</v>
      </c>
      <c r="C39" t="s">
        <v>63</v>
      </c>
      <c r="D39">
        <v>5</v>
      </c>
      <c r="E39" s="9">
        <f t="shared" si="0"/>
        <v>1.6750418760469012E-3</v>
      </c>
      <c r="F39">
        <v>50</v>
      </c>
      <c r="G39" s="9">
        <f t="shared" si="0"/>
        <v>1.675041876046901E-2</v>
      </c>
      <c r="H39">
        <v>340</v>
      </c>
      <c r="I39" s="9">
        <f t="shared" si="1"/>
        <v>0.11390284757118928</v>
      </c>
      <c r="J39">
        <v>150</v>
      </c>
      <c r="K39" s="9">
        <f t="shared" si="2"/>
        <v>5.0251256281407038E-2</v>
      </c>
      <c r="L39">
        <v>60</v>
      </c>
      <c r="M39" s="9">
        <f t="shared" si="3"/>
        <v>2.0100502512562814E-2</v>
      </c>
      <c r="N39">
        <v>90</v>
      </c>
      <c r="O39" s="9">
        <f t="shared" si="4"/>
        <v>3.015075376884422E-2</v>
      </c>
      <c r="P39">
        <v>155</v>
      </c>
      <c r="Q39" s="9">
        <f t="shared" si="5"/>
        <v>5.1926298157453935E-2</v>
      </c>
      <c r="R39">
        <v>65</v>
      </c>
      <c r="S39" s="9">
        <f t="shared" si="6"/>
        <v>2.1775544388609715E-2</v>
      </c>
      <c r="T39">
        <v>150</v>
      </c>
      <c r="U39" s="9">
        <f t="shared" si="7"/>
        <v>5.0251256281407038E-2</v>
      </c>
      <c r="V39">
        <v>115</v>
      </c>
      <c r="W39" s="9">
        <f t="shared" si="8"/>
        <v>3.8525963149078725E-2</v>
      </c>
      <c r="X39">
        <v>25</v>
      </c>
      <c r="Y39" s="9">
        <f t="shared" si="9"/>
        <v>8.3752093802345051E-3</v>
      </c>
      <c r="Z39">
        <v>110</v>
      </c>
      <c r="AA39" s="9">
        <f t="shared" si="10"/>
        <v>3.6850921273031828E-2</v>
      </c>
      <c r="AB39">
        <v>140</v>
      </c>
      <c r="AC39" s="9">
        <f t="shared" si="11"/>
        <v>4.690117252931323E-2</v>
      </c>
      <c r="AD39">
        <v>325</v>
      </c>
      <c r="AE39" s="9">
        <f t="shared" si="12"/>
        <v>0.10887772194304858</v>
      </c>
      <c r="AF39">
        <v>45</v>
      </c>
      <c r="AG39" s="9">
        <f t="shared" si="13"/>
        <v>1.507537688442211E-2</v>
      </c>
      <c r="AH39">
        <v>415</v>
      </c>
      <c r="AI39" s="9">
        <f t="shared" si="14"/>
        <v>0.13902847571189281</v>
      </c>
      <c r="AJ39">
        <v>630</v>
      </c>
      <c r="AK39" s="9">
        <f t="shared" si="15"/>
        <v>0.21105527638190955</v>
      </c>
      <c r="AL39">
        <v>115</v>
      </c>
      <c r="AM39" s="9">
        <f t="shared" si="16"/>
        <v>3.8525963149078725E-2</v>
      </c>
      <c r="AN39">
        <v>2985</v>
      </c>
      <c r="AO39" s="13"/>
    </row>
    <row r="40" spans="1:41" x14ac:dyDescent="0.25">
      <c r="A40" t="s">
        <v>318</v>
      </c>
      <c r="B40">
        <v>39</v>
      </c>
      <c r="C40" t="s">
        <v>319</v>
      </c>
      <c r="D40">
        <v>0</v>
      </c>
      <c r="E40" s="9">
        <f t="shared" si="0"/>
        <v>0</v>
      </c>
      <c r="F40">
        <v>0</v>
      </c>
      <c r="G40" s="9">
        <f t="shared" si="0"/>
        <v>0</v>
      </c>
      <c r="H40">
        <v>5</v>
      </c>
      <c r="I40" s="9">
        <f t="shared" si="1"/>
        <v>1.5384615384615385E-2</v>
      </c>
      <c r="J40">
        <v>15</v>
      </c>
      <c r="K40" s="9">
        <f t="shared" si="2"/>
        <v>4.6153846153846156E-2</v>
      </c>
      <c r="L40">
        <v>0</v>
      </c>
      <c r="M40" s="9">
        <f t="shared" si="3"/>
        <v>0</v>
      </c>
      <c r="N40">
        <v>25</v>
      </c>
      <c r="O40" s="9">
        <f t="shared" si="4"/>
        <v>7.6923076923076927E-2</v>
      </c>
      <c r="P40">
        <v>105</v>
      </c>
      <c r="Q40" s="9">
        <f t="shared" si="5"/>
        <v>0.32307692307692309</v>
      </c>
      <c r="R40">
        <v>10</v>
      </c>
      <c r="S40" s="9">
        <f t="shared" si="6"/>
        <v>3.0769230769230771E-2</v>
      </c>
      <c r="T40">
        <v>90</v>
      </c>
      <c r="U40" s="9">
        <f t="shared" si="7"/>
        <v>0.27692307692307694</v>
      </c>
      <c r="V40">
        <v>0</v>
      </c>
      <c r="W40" s="9">
        <f t="shared" si="8"/>
        <v>0</v>
      </c>
      <c r="X40">
        <v>0</v>
      </c>
      <c r="Y40" s="9">
        <f t="shared" si="9"/>
        <v>0</v>
      </c>
      <c r="Z40">
        <v>0</v>
      </c>
      <c r="AA40" s="9">
        <f t="shared" si="10"/>
        <v>0</v>
      </c>
      <c r="AB40">
        <v>10</v>
      </c>
      <c r="AC40" s="9">
        <f t="shared" si="11"/>
        <v>3.0769230769230771E-2</v>
      </c>
      <c r="AD40">
        <v>0</v>
      </c>
      <c r="AE40" s="9">
        <f t="shared" si="12"/>
        <v>0</v>
      </c>
      <c r="AF40">
        <v>5</v>
      </c>
      <c r="AG40" s="9">
        <f t="shared" si="13"/>
        <v>1.5384615384615385E-2</v>
      </c>
      <c r="AH40">
        <v>0</v>
      </c>
      <c r="AI40" s="9">
        <f t="shared" si="14"/>
        <v>0</v>
      </c>
      <c r="AJ40">
        <v>25</v>
      </c>
      <c r="AK40" s="9">
        <f t="shared" si="15"/>
        <v>7.6923076923076927E-2</v>
      </c>
      <c r="AL40">
        <v>35</v>
      </c>
      <c r="AM40" s="9">
        <f t="shared" si="16"/>
        <v>0.1076923076923077</v>
      </c>
      <c r="AN40">
        <v>325</v>
      </c>
      <c r="AO40" s="13"/>
    </row>
    <row r="41" spans="1:41" x14ac:dyDescent="0.25">
      <c r="A41" t="s">
        <v>64</v>
      </c>
      <c r="B41">
        <v>40</v>
      </c>
      <c r="C41" t="s">
        <v>65</v>
      </c>
      <c r="D41">
        <v>10</v>
      </c>
      <c r="E41" s="9">
        <f t="shared" si="0"/>
        <v>4.5248868778280547E-3</v>
      </c>
      <c r="F41">
        <v>0</v>
      </c>
      <c r="G41" s="9">
        <f t="shared" si="0"/>
        <v>0</v>
      </c>
      <c r="H41">
        <v>185</v>
      </c>
      <c r="I41" s="9">
        <f t="shared" si="1"/>
        <v>8.3710407239818999E-2</v>
      </c>
      <c r="J41">
        <v>70</v>
      </c>
      <c r="K41" s="9">
        <f t="shared" si="2"/>
        <v>3.1674208144796379E-2</v>
      </c>
      <c r="L41">
        <v>25</v>
      </c>
      <c r="M41" s="9">
        <f t="shared" si="3"/>
        <v>1.1312217194570135E-2</v>
      </c>
      <c r="N41">
        <v>235</v>
      </c>
      <c r="O41" s="9">
        <f t="shared" si="4"/>
        <v>0.10633484162895927</v>
      </c>
      <c r="P41">
        <v>295</v>
      </c>
      <c r="Q41" s="9">
        <f t="shared" si="5"/>
        <v>0.1334841628959276</v>
      </c>
      <c r="R41">
        <v>5</v>
      </c>
      <c r="S41" s="9">
        <f t="shared" si="6"/>
        <v>2.2624434389140274E-3</v>
      </c>
      <c r="T41">
        <v>485</v>
      </c>
      <c r="U41" s="9">
        <f t="shared" si="7"/>
        <v>0.21945701357466063</v>
      </c>
      <c r="V41">
        <v>10</v>
      </c>
      <c r="W41" s="9">
        <f t="shared" si="8"/>
        <v>4.5248868778280547E-3</v>
      </c>
      <c r="X41">
        <v>35</v>
      </c>
      <c r="Y41" s="9">
        <f t="shared" si="9"/>
        <v>1.5837104072398189E-2</v>
      </c>
      <c r="Z41">
        <v>10</v>
      </c>
      <c r="AA41" s="9">
        <f t="shared" si="10"/>
        <v>4.5248868778280547E-3</v>
      </c>
      <c r="AB41">
        <v>75</v>
      </c>
      <c r="AC41" s="9">
        <f t="shared" si="11"/>
        <v>3.3936651583710405E-2</v>
      </c>
      <c r="AD41">
        <v>180</v>
      </c>
      <c r="AE41" s="9">
        <f t="shared" si="12"/>
        <v>8.1447963800904979E-2</v>
      </c>
      <c r="AF41">
        <v>15</v>
      </c>
      <c r="AG41" s="9">
        <f t="shared" si="13"/>
        <v>6.7873303167420816E-3</v>
      </c>
      <c r="AH41">
        <v>240</v>
      </c>
      <c r="AI41" s="9">
        <f t="shared" si="14"/>
        <v>0.10859728506787331</v>
      </c>
      <c r="AJ41">
        <v>260</v>
      </c>
      <c r="AK41" s="9">
        <f t="shared" si="15"/>
        <v>0.11764705882352941</v>
      </c>
      <c r="AL41">
        <v>75</v>
      </c>
      <c r="AM41" s="9">
        <f t="shared" si="16"/>
        <v>3.3936651583710405E-2</v>
      </c>
      <c r="AN41">
        <v>2210</v>
      </c>
      <c r="AO41" s="13"/>
    </row>
    <row r="42" spans="1:41" x14ac:dyDescent="0.25">
      <c r="A42" t="s">
        <v>66</v>
      </c>
      <c r="B42">
        <v>41</v>
      </c>
      <c r="C42" t="s">
        <v>67</v>
      </c>
      <c r="D42">
        <v>0</v>
      </c>
      <c r="E42" s="9">
        <f t="shared" si="0"/>
        <v>0</v>
      </c>
      <c r="F42">
        <v>5</v>
      </c>
      <c r="G42" s="9">
        <f t="shared" si="0"/>
        <v>1.1494252873563218E-2</v>
      </c>
      <c r="H42">
        <v>15</v>
      </c>
      <c r="I42" s="9">
        <f t="shared" si="1"/>
        <v>3.4482758620689655E-2</v>
      </c>
      <c r="J42">
        <v>20</v>
      </c>
      <c r="K42" s="9">
        <f t="shared" si="2"/>
        <v>4.5977011494252873E-2</v>
      </c>
      <c r="L42">
        <v>10</v>
      </c>
      <c r="M42" s="9">
        <f t="shared" si="3"/>
        <v>2.2988505747126436E-2</v>
      </c>
      <c r="N42">
        <v>0</v>
      </c>
      <c r="O42" s="9">
        <f t="shared" si="4"/>
        <v>0</v>
      </c>
      <c r="P42">
        <v>35</v>
      </c>
      <c r="Q42" s="9">
        <f t="shared" si="5"/>
        <v>8.0459770114942528E-2</v>
      </c>
      <c r="R42">
        <v>0</v>
      </c>
      <c r="S42" s="9">
        <f t="shared" si="6"/>
        <v>0</v>
      </c>
      <c r="T42">
        <v>55</v>
      </c>
      <c r="U42" s="9">
        <f t="shared" si="7"/>
        <v>0.12643678160919541</v>
      </c>
      <c r="V42">
        <v>35</v>
      </c>
      <c r="W42" s="9">
        <f t="shared" si="8"/>
        <v>8.0459770114942528E-2</v>
      </c>
      <c r="X42">
        <v>0</v>
      </c>
      <c r="Y42" s="9">
        <f t="shared" si="9"/>
        <v>0</v>
      </c>
      <c r="Z42">
        <v>5</v>
      </c>
      <c r="AA42" s="9">
        <f t="shared" si="10"/>
        <v>1.1494252873563218E-2</v>
      </c>
      <c r="AB42">
        <v>10</v>
      </c>
      <c r="AC42" s="9">
        <f t="shared" si="11"/>
        <v>2.2988505747126436E-2</v>
      </c>
      <c r="AD42">
        <v>0</v>
      </c>
      <c r="AE42" s="9">
        <f t="shared" si="12"/>
        <v>0</v>
      </c>
      <c r="AF42">
        <v>0</v>
      </c>
      <c r="AG42" s="9">
        <f t="shared" si="13"/>
        <v>0</v>
      </c>
      <c r="AH42">
        <v>110</v>
      </c>
      <c r="AI42" s="9">
        <f t="shared" si="14"/>
        <v>0.25287356321839083</v>
      </c>
      <c r="AJ42">
        <v>100</v>
      </c>
      <c r="AK42" s="9">
        <f t="shared" si="15"/>
        <v>0.22988505747126436</v>
      </c>
      <c r="AL42">
        <v>35</v>
      </c>
      <c r="AM42" s="9">
        <f t="shared" si="16"/>
        <v>8.0459770114942528E-2</v>
      </c>
      <c r="AN42">
        <v>435</v>
      </c>
      <c r="AO42" s="13"/>
    </row>
    <row r="43" spans="1:41" x14ac:dyDescent="0.25">
      <c r="A43" t="s">
        <v>320</v>
      </c>
      <c r="B43">
        <v>42</v>
      </c>
      <c r="C43" t="s">
        <v>321</v>
      </c>
      <c r="D43">
        <v>0</v>
      </c>
      <c r="E43" s="9">
        <f t="shared" si="0"/>
        <v>0</v>
      </c>
      <c r="F43">
        <v>0</v>
      </c>
      <c r="G43" s="9">
        <f t="shared" si="0"/>
        <v>0</v>
      </c>
      <c r="H43">
        <v>30</v>
      </c>
      <c r="I43" s="9">
        <f t="shared" si="1"/>
        <v>4.4776119402985072E-2</v>
      </c>
      <c r="J43">
        <v>160</v>
      </c>
      <c r="K43" s="9">
        <f t="shared" si="2"/>
        <v>0.23880597014925373</v>
      </c>
      <c r="L43">
        <v>5</v>
      </c>
      <c r="M43" s="9">
        <f t="shared" si="3"/>
        <v>7.462686567164179E-3</v>
      </c>
      <c r="N43">
        <v>5</v>
      </c>
      <c r="O43" s="9">
        <f t="shared" si="4"/>
        <v>7.462686567164179E-3</v>
      </c>
      <c r="P43">
        <v>25</v>
      </c>
      <c r="Q43" s="9">
        <f t="shared" si="5"/>
        <v>3.7313432835820892E-2</v>
      </c>
      <c r="R43">
        <v>15</v>
      </c>
      <c r="S43" s="9">
        <f t="shared" si="6"/>
        <v>2.2388059701492536E-2</v>
      </c>
      <c r="T43">
        <v>15</v>
      </c>
      <c r="U43" s="9">
        <f t="shared" si="7"/>
        <v>2.2388059701492536E-2</v>
      </c>
      <c r="V43">
        <v>30</v>
      </c>
      <c r="W43" s="9">
        <f t="shared" si="8"/>
        <v>4.4776119402985072E-2</v>
      </c>
      <c r="X43">
        <v>0</v>
      </c>
      <c r="Y43" s="9">
        <f t="shared" si="9"/>
        <v>0</v>
      </c>
      <c r="Z43">
        <v>0</v>
      </c>
      <c r="AA43" s="9">
        <f t="shared" si="10"/>
        <v>0</v>
      </c>
      <c r="AB43">
        <v>30</v>
      </c>
      <c r="AC43" s="9">
        <f t="shared" si="11"/>
        <v>4.4776119402985072E-2</v>
      </c>
      <c r="AD43">
        <v>0</v>
      </c>
      <c r="AE43" s="9">
        <f t="shared" si="12"/>
        <v>0</v>
      </c>
      <c r="AF43">
        <v>25</v>
      </c>
      <c r="AG43" s="9">
        <f t="shared" si="13"/>
        <v>3.7313432835820892E-2</v>
      </c>
      <c r="AH43">
        <v>75</v>
      </c>
      <c r="AI43" s="9">
        <f t="shared" si="14"/>
        <v>0.11194029850746269</v>
      </c>
      <c r="AJ43">
        <v>230</v>
      </c>
      <c r="AK43" s="9">
        <f t="shared" si="15"/>
        <v>0.34328358208955223</v>
      </c>
      <c r="AL43">
        <v>25</v>
      </c>
      <c r="AM43" s="9">
        <f t="shared" si="16"/>
        <v>3.7313432835820892E-2</v>
      </c>
      <c r="AN43">
        <v>670</v>
      </c>
      <c r="AO43" s="13"/>
    </row>
    <row r="44" spans="1:41" x14ac:dyDescent="0.25">
      <c r="A44" t="s">
        <v>68</v>
      </c>
      <c r="B44">
        <v>43</v>
      </c>
      <c r="C44" t="s">
        <v>69</v>
      </c>
      <c r="D44">
        <v>0</v>
      </c>
      <c r="E44" s="9">
        <f t="shared" si="0"/>
        <v>0</v>
      </c>
      <c r="F44">
        <v>0</v>
      </c>
      <c r="G44" s="9">
        <f t="shared" si="0"/>
        <v>0</v>
      </c>
      <c r="H44">
        <v>45</v>
      </c>
      <c r="I44" s="9">
        <f t="shared" si="1"/>
        <v>0.12</v>
      </c>
      <c r="J44">
        <v>15</v>
      </c>
      <c r="K44" s="9">
        <f t="shared" si="2"/>
        <v>0.04</v>
      </c>
      <c r="L44">
        <v>0</v>
      </c>
      <c r="M44" s="9">
        <f t="shared" si="3"/>
        <v>0</v>
      </c>
      <c r="N44">
        <v>0</v>
      </c>
      <c r="O44" s="9">
        <f t="shared" si="4"/>
        <v>0</v>
      </c>
      <c r="P44">
        <v>60</v>
      </c>
      <c r="Q44" s="9">
        <f t="shared" si="5"/>
        <v>0.16</v>
      </c>
      <c r="R44">
        <v>5</v>
      </c>
      <c r="S44" s="9">
        <f t="shared" si="6"/>
        <v>1.3333333333333334E-2</v>
      </c>
      <c r="T44">
        <v>55</v>
      </c>
      <c r="U44" s="9">
        <f t="shared" si="7"/>
        <v>0.14666666666666667</v>
      </c>
      <c r="V44">
        <v>5</v>
      </c>
      <c r="W44" s="9">
        <f t="shared" si="8"/>
        <v>1.3333333333333334E-2</v>
      </c>
      <c r="X44">
        <v>0</v>
      </c>
      <c r="Y44" s="9">
        <f t="shared" si="9"/>
        <v>0</v>
      </c>
      <c r="Z44">
        <v>0</v>
      </c>
      <c r="AA44" s="9">
        <f t="shared" si="10"/>
        <v>0</v>
      </c>
      <c r="AB44">
        <v>25</v>
      </c>
      <c r="AC44" s="9">
        <f t="shared" si="11"/>
        <v>6.6666666666666666E-2</v>
      </c>
      <c r="AD44">
        <v>10</v>
      </c>
      <c r="AE44" s="9">
        <f t="shared" si="12"/>
        <v>2.6666666666666668E-2</v>
      </c>
      <c r="AF44">
        <v>15</v>
      </c>
      <c r="AG44" s="9">
        <f t="shared" si="13"/>
        <v>0.04</v>
      </c>
      <c r="AH44">
        <v>50</v>
      </c>
      <c r="AI44" s="9">
        <f t="shared" si="14"/>
        <v>0.13333333333333333</v>
      </c>
      <c r="AJ44">
        <v>65</v>
      </c>
      <c r="AK44" s="9">
        <f t="shared" si="15"/>
        <v>0.17333333333333334</v>
      </c>
      <c r="AL44">
        <v>25</v>
      </c>
      <c r="AM44" s="9">
        <f t="shared" si="16"/>
        <v>6.6666666666666666E-2</v>
      </c>
      <c r="AN44">
        <v>375</v>
      </c>
      <c r="AO44" s="13"/>
    </row>
    <row r="45" spans="1:41" x14ac:dyDescent="0.25">
      <c r="A45" t="s">
        <v>376</v>
      </c>
      <c r="B45">
        <v>44</v>
      </c>
      <c r="C45" t="s">
        <v>377</v>
      </c>
      <c r="D45">
        <v>0</v>
      </c>
      <c r="E45" s="9">
        <f t="shared" si="0"/>
        <v>0</v>
      </c>
      <c r="F45">
        <v>0</v>
      </c>
      <c r="G45" s="9">
        <f t="shared" si="0"/>
        <v>0</v>
      </c>
      <c r="H45">
        <v>10</v>
      </c>
      <c r="I45" s="9">
        <f t="shared" si="1"/>
        <v>1.7391304347826087E-2</v>
      </c>
      <c r="J45">
        <v>15</v>
      </c>
      <c r="K45" s="9">
        <f t="shared" si="2"/>
        <v>2.6086956521739129E-2</v>
      </c>
      <c r="L45">
        <v>10</v>
      </c>
      <c r="M45" s="9">
        <f t="shared" si="3"/>
        <v>1.7391304347826087E-2</v>
      </c>
      <c r="N45">
        <v>0</v>
      </c>
      <c r="O45" s="9">
        <f t="shared" si="4"/>
        <v>0</v>
      </c>
      <c r="P45">
        <v>75</v>
      </c>
      <c r="Q45" s="9">
        <f t="shared" si="5"/>
        <v>0.13043478260869565</v>
      </c>
      <c r="R45">
        <v>35</v>
      </c>
      <c r="S45" s="9">
        <f t="shared" si="6"/>
        <v>6.0869565217391307E-2</v>
      </c>
      <c r="T45">
        <v>85</v>
      </c>
      <c r="U45" s="9">
        <f t="shared" si="7"/>
        <v>0.14782608695652175</v>
      </c>
      <c r="V45">
        <v>50</v>
      </c>
      <c r="W45" s="9">
        <f t="shared" si="8"/>
        <v>8.6956521739130432E-2</v>
      </c>
      <c r="X45">
        <v>0</v>
      </c>
      <c r="Y45" s="9">
        <f t="shared" si="9"/>
        <v>0</v>
      </c>
      <c r="Z45">
        <v>5</v>
      </c>
      <c r="AA45" s="9">
        <f t="shared" si="10"/>
        <v>8.6956521739130436E-3</v>
      </c>
      <c r="AB45">
        <v>65</v>
      </c>
      <c r="AC45" s="9">
        <f t="shared" si="11"/>
        <v>0.11304347826086956</v>
      </c>
      <c r="AD45">
        <v>85</v>
      </c>
      <c r="AE45" s="9">
        <f t="shared" si="12"/>
        <v>0.14782608695652175</v>
      </c>
      <c r="AF45">
        <v>0</v>
      </c>
      <c r="AG45" s="9">
        <f t="shared" si="13"/>
        <v>0</v>
      </c>
      <c r="AH45">
        <v>50</v>
      </c>
      <c r="AI45" s="9">
        <f t="shared" si="14"/>
        <v>8.6956521739130432E-2</v>
      </c>
      <c r="AJ45">
        <v>40</v>
      </c>
      <c r="AK45" s="9">
        <f t="shared" si="15"/>
        <v>6.9565217391304349E-2</v>
      </c>
      <c r="AL45">
        <v>50</v>
      </c>
      <c r="AM45" s="9">
        <f t="shared" si="16"/>
        <v>8.6956521739130432E-2</v>
      </c>
      <c r="AN45">
        <v>575</v>
      </c>
      <c r="AO45" s="13"/>
    </row>
    <row r="46" spans="1:41" x14ac:dyDescent="0.25">
      <c r="A46" t="s">
        <v>368</v>
      </c>
      <c r="B46">
        <v>45</v>
      </c>
      <c r="C46" t="s">
        <v>369</v>
      </c>
      <c r="D46">
        <v>0</v>
      </c>
      <c r="E46" s="9">
        <f t="shared" si="0"/>
        <v>0</v>
      </c>
      <c r="F46">
        <v>0</v>
      </c>
      <c r="G46" s="9">
        <f t="shared" si="0"/>
        <v>0</v>
      </c>
      <c r="H46">
        <v>100</v>
      </c>
      <c r="I46" s="9">
        <f t="shared" si="1"/>
        <v>0.26666666666666666</v>
      </c>
      <c r="J46">
        <v>25</v>
      </c>
      <c r="K46" s="9">
        <f t="shared" si="2"/>
        <v>6.6666666666666666E-2</v>
      </c>
      <c r="L46">
        <v>5</v>
      </c>
      <c r="M46" s="9">
        <f t="shared" si="3"/>
        <v>1.3333333333333334E-2</v>
      </c>
      <c r="N46">
        <v>15</v>
      </c>
      <c r="O46" s="9">
        <f t="shared" si="4"/>
        <v>0.04</v>
      </c>
      <c r="P46">
        <v>10</v>
      </c>
      <c r="Q46" s="9">
        <f t="shared" si="5"/>
        <v>2.6666666666666668E-2</v>
      </c>
      <c r="R46">
        <v>0</v>
      </c>
      <c r="S46" s="9">
        <f t="shared" si="6"/>
        <v>0</v>
      </c>
      <c r="T46">
        <v>40</v>
      </c>
      <c r="U46" s="9">
        <f t="shared" si="7"/>
        <v>0.10666666666666667</v>
      </c>
      <c r="V46">
        <v>0</v>
      </c>
      <c r="W46" s="9">
        <f t="shared" si="8"/>
        <v>0</v>
      </c>
      <c r="X46">
        <v>0</v>
      </c>
      <c r="Y46" s="9">
        <f t="shared" si="9"/>
        <v>0</v>
      </c>
      <c r="Z46">
        <v>10</v>
      </c>
      <c r="AA46" s="9">
        <f t="shared" si="10"/>
        <v>2.6666666666666668E-2</v>
      </c>
      <c r="AB46">
        <v>45</v>
      </c>
      <c r="AC46" s="9">
        <f t="shared" si="11"/>
        <v>0.12</v>
      </c>
      <c r="AD46">
        <v>40</v>
      </c>
      <c r="AE46" s="9">
        <f t="shared" si="12"/>
        <v>0.10666666666666667</v>
      </c>
      <c r="AF46">
        <v>0</v>
      </c>
      <c r="AG46" s="9">
        <f t="shared" si="13"/>
        <v>0</v>
      </c>
      <c r="AH46">
        <v>50</v>
      </c>
      <c r="AI46" s="9">
        <f t="shared" si="14"/>
        <v>0.13333333333333333</v>
      </c>
      <c r="AJ46">
        <v>10</v>
      </c>
      <c r="AK46" s="9">
        <f t="shared" si="15"/>
        <v>2.6666666666666668E-2</v>
      </c>
      <c r="AL46">
        <v>25</v>
      </c>
      <c r="AM46" s="9">
        <f t="shared" si="16"/>
        <v>6.6666666666666666E-2</v>
      </c>
      <c r="AN46">
        <v>375</v>
      </c>
      <c r="AO46" s="13"/>
    </row>
    <row r="47" spans="1:41" x14ac:dyDescent="0.25">
      <c r="A47" t="s">
        <v>70</v>
      </c>
      <c r="B47">
        <v>46</v>
      </c>
      <c r="C47" t="s">
        <v>71</v>
      </c>
      <c r="D47">
        <v>0</v>
      </c>
      <c r="E47" s="9">
        <f t="shared" si="0"/>
        <v>0</v>
      </c>
      <c r="F47">
        <v>80</v>
      </c>
      <c r="G47" s="9">
        <f t="shared" si="0"/>
        <v>1.7259978425026967E-2</v>
      </c>
      <c r="H47">
        <v>405</v>
      </c>
      <c r="I47" s="9">
        <f t="shared" si="1"/>
        <v>8.7378640776699032E-2</v>
      </c>
      <c r="J47">
        <v>75</v>
      </c>
      <c r="K47" s="9">
        <f t="shared" si="2"/>
        <v>1.6181229773462782E-2</v>
      </c>
      <c r="L47">
        <v>50</v>
      </c>
      <c r="M47" s="9">
        <f t="shared" si="3"/>
        <v>1.0787486515641856E-2</v>
      </c>
      <c r="N47">
        <v>75</v>
      </c>
      <c r="O47" s="9">
        <f t="shared" si="4"/>
        <v>1.6181229773462782E-2</v>
      </c>
      <c r="P47">
        <v>740</v>
      </c>
      <c r="Q47" s="9">
        <f t="shared" si="5"/>
        <v>0.15965480043149946</v>
      </c>
      <c r="R47">
        <v>85</v>
      </c>
      <c r="S47" s="9">
        <f t="shared" si="6"/>
        <v>1.8338727076591153E-2</v>
      </c>
      <c r="T47">
        <v>365</v>
      </c>
      <c r="U47" s="9">
        <f t="shared" si="7"/>
        <v>7.8748651564185548E-2</v>
      </c>
      <c r="V47">
        <v>130</v>
      </c>
      <c r="W47" s="9">
        <f t="shared" si="8"/>
        <v>2.8047464940668825E-2</v>
      </c>
      <c r="X47">
        <v>60</v>
      </c>
      <c r="Y47" s="9">
        <f t="shared" si="9"/>
        <v>1.2944983818770227E-2</v>
      </c>
      <c r="Z47">
        <v>15</v>
      </c>
      <c r="AA47" s="9">
        <f t="shared" si="10"/>
        <v>3.2362459546925568E-3</v>
      </c>
      <c r="AB47">
        <v>140</v>
      </c>
      <c r="AC47" s="9">
        <f t="shared" si="11"/>
        <v>3.0204962243797196E-2</v>
      </c>
      <c r="AD47">
        <v>55</v>
      </c>
      <c r="AE47" s="9">
        <f t="shared" si="12"/>
        <v>1.1866235167206042E-2</v>
      </c>
      <c r="AF47">
        <v>550</v>
      </c>
      <c r="AG47" s="9">
        <f t="shared" si="13"/>
        <v>0.11866235167206041</v>
      </c>
      <c r="AH47">
        <v>605</v>
      </c>
      <c r="AI47" s="9">
        <f t="shared" si="14"/>
        <v>0.13052858683926646</v>
      </c>
      <c r="AJ47">
        <v>845</v>
      </c>
      <c r="AK47" s="9">
        <f t="shared" si="15"/>
        <v>0.18230852211434737</v>
      </c>
      <c r="AL47">
        <v>360</v>
      </c>
      <c r="AM47" s="9">
        <f t="shared" si="16"/>
        <v>7.7669902912621352E-2</v>
      </c>
      <c r="AN47">
        <v>4635</v>
      </c>
      <c r="AO47" s="13"/>
    </row>
    <row r="48" spans="1:41" x14ac:dyDescent="0.25">
      <c r="A48" t="s">
        <v>72</v>
      </c>
      <c r="B48">
        <v>47</v>
      </c>
      <c r="C48" t="s">
        <v>73</v>
      </c>
      <c r="D48">
        <v>0</v>
      </c>
      <c r="E48" s="9">
        <f t="shared" si="0"/>
        <v>0</v>
      </c>
      <c r="F48">
        <v>70</v>
      </c>
      <c r="G48" s="9">
        <f t="shared" si="0"/>
        <v>2.1739130434782608E-2</v>
      </c>
      <c r="H48">
        <v>350</v>
      </c>
      <c r="I48" s="9">
        <f t="shared" si="1"/>
        <v>0.10869565217391304</v>
      </c>
      <c r="J48">
        <v>65</v>
      </c>
      <c r="K48" s="9">
        <f t="shared" si="2"/>
        <v>2.0186335403726708E-2</v>
      </c>
      <c r="L48">
        <v>65</v>
      </c>
      <c r="M48" s="9">
        <f t="shared" si="3"/>
        <v>2.0186335403726708E-2</v>
      </c>
      <c r="N48">
        <v>145</v>
      </c>
      <c r="O48" s="9">
        <f t="shared" si="4"/>
        <v>4.503105590062112E-2</v>
      </c>
      <c r="P48">
        <v>280</v>
      </c>
      <c r="Q48" s="9">
        <f t="shared" si="5"/>
        <v>8.6956521739130432E-2</v>
      </c>
      <c r="R48">
        <v>175</v>
      </c>
      <c r="S48" s="9">
        <f t="shared" si="6"/>
        <v>5.434782608695652E-2</v>
      </c>
      <c r="T48">
        <v>145</v>
      </c>
      <c r="U48" s="9">
        <f t="shared" si="7"/>
        <v>4.503105590062112E-2</v>
      </c>
      <c r="V48">
        <v>445</v>
      </c>
      <c r="W48" s="9">
        <f t="shared" si="8"/>
        <v>0.13819875776397517</v>
      </c>
      <c r="X48">
        <v>35</v>
      </c>
      <c r="Y48" s="9">
        <f t="shared" si="9"/>
        <v>1.0869565217391304E-2</v>
      </c>
      <c r="Z48">
        <v>40</v>
      </c>
      <c r="AA48" s="9">
        <f t="shared" si="10"/>
        <v>1.2422360248447204E-2</v>
      </c>
      <c r="AB48">
        <v>130</v>
      </c>
      <c r="AC48" s="9">
        <f t="shared" si="11"/>
        <v>4.0372670807453416E-2</v>
      </c>
      <c r="AD48">
        <v>540</v>
      </c>
      <c r="AE48" s="9">
        <f t="shared" si="12"/>
        <v>0.16770186335403728</v>
      </c>
      <c r="AF48">
        <v>45</v>
      </c>
      <c r="AG48" s="9">
        <f t="shared" si="13"/>
        <v>1.3975155279503106E-2</v>
      </c>
      <c r="AH48">
        <v>320</v>
      </c>
      <c r="AI48" s="9">
        <f t="shared" si="14"/>
        <v>9.9378881987577633E-2</v>
      </c>
      <c r="AJ48">
        <v>125</v>
      </c>
      <c r="AK48" s="9">
        <f t="shared" si="15"/>
        <v>3.8819875776397512E-2</v>
      </c>
      <c r="AL48">
        <v>245</v>
      </c>
      <c r="AM48" s="9">
        <f t="shared" si="16"/>
        <v>7.6086956521739135E-2</v>
      </c>
      <c r="AN48">
        <v>3220</v>
      </c>
      <c r="AO48" s="13"/>
    </row>
    <row r="49" spans="1:41" x14ac:dyDescent="0.25">
      <c r="A49" t="s">
        <v>360</v>
      </c>
      <c r="B49">
        <v>48</v>
      </c>
      <c r="C49" t="s">
        <v>361</v>
      </c>
      <c r="D49">
        <v>0</v>
      </c>
      <c r="E49" s="9">
        <f t="shared" si="0"/>
        <v>0</v>
      </c>
      <c r="F49">
        <v>5</v>
      </c>
      <c r="G49" s="9">
        <f t="shared" si="0"/>
        <v>8.130081300813009E-3</v>
      </c>
      <c r="H49">
        <v>15</v>
      </c>
      <c r="I49" s="9">
        <f t="shared" si="1"/>
        <v>2.4390243902439025E-2</v>
      </c>
      <c r="J49">
        <v>20</v>
      </c>
      <c r="K49" s="9">
        <f t="shared" si="2"/>
        <v>3.2520325203252036E-2</v>
      </c>
      <c r="L49">
        <v>5</v>
      </c>
      <c r="M49" s="9">
        <f t="shared" si="3"/>
        <v>8.130081300813009E-3</v>
      </c>
      <c r="N49">
        <v>5</v>
      </c>
      <c r="O49" s="9">
        <f t="shared" si="4"/>
        <v>8.130081300813009E-3</v>
      </c>
      <c r="P49">
        <v>100</v>
      </c>
      <c r="Q49" s="9">
        <f t="shared" si="5"/>
        <v>0.16260162601626016</v>
      </c>
      <c r="R49">
        <v>5</v>
      </c>
      <c r="S49" s="9">
        <f t="shared" si="6"/>
        <v>8.130081300813009E-3</v>
      </c>
      <c r="T49">
        <v>70</v>
      </c>
      <c r="U49" s="9">
        <f t="shared" si="7"/>
        <v>0.11382113821138211</v>
      </c>
      <c r="V49">
        <v>35</v>
      </c>
      <c r="W49" s="9">
        <f t="shared" si="8"/>
        <v>5.6910569105691054E-2</v>
      </c>
      <c r="X49">
        <v>5</v>
      </c>
      <c r="Y49" s="9">
        <f t="shared" si="9"/>
        <v>8.130081300813009E-3</v>
      </c>
      <c r="Z49">
        <v>0</v>
      </c>
      <c r="AA49" s="9">
        <f t="shared" si="10"/>
        <v>0</v>
      </c>
      <c r="AB49">
        <v>50</v>
      </c>
      <c r="AC49" s="9">
        <f t="shared" si="11"/>
        <v>8.1300813008130079E-2</v>
      </c>
      <c r="AD49">
        <v>65</v>
      </c>
      <c r="AE49" s="9">
        <f t="shared" si="12"/>
        <v>0.10569105691056911</v>
      </c>
      <c r="AF49">
        <v>0</v>
      </c>
      <c r="AG49" s="9">
        <f t="shared" si="13"/>
        <v>0</v>
      </c>
      <c r="AH49">
        <v>65</v>
      </c>
      <c r="AI49" s="9">
        <f t="shared" si="14"/>
        <v>0.10569105691056911</v>
      </c>
      <c r="AJ49">
        <v>155</v>
      </c>
      <c r="AK49" s="9">
        <f t="shared" si="15"/>
        <v>0.25203252032520324</v>
      </c>
      <c r="AL49">
        <v>15</v>
      </c>
      <c r="AM49" s="9">
        <f t="shared" si="16"/>
        <v>2.4390243902439025E-2</v>
      </c>
      <c r="AN49">
        <v>615</v>
      </c>
      <c r="AO49" s="13"/>
    </row>
    <row r="50" spans="1:41" x14ac:dyDescent="0.25">
      <c r="A50" t="s">
        <v>74</v>
      </c>
      <c r="B50">
        <v>49</v>
      </c>
      <c r="C50" t="s">
        <v>75</v>
      </c>
      <c r="D50">
        <v>0</v>
      </c>
      <c r="E50" s="9">
        <f t="shared" si="0"/>
        <v>0</v>
      </c>
      <c r="F50">
        <v>0</v>
      </c>
      <c r="G50" s="9">
        <f t="shared" si="0"/>
        <v>0</v>
      </c>
      <c r="H50">
        <v>0</v>
      </c>
      <c r="I50" s="9">
        <f t="shared" si="1"/>
        <v>0</v>
      </c>
      <c r="J50">
        <v>10</v>
      </c>
      <c r="K50" s="9">
        <f t="shared" si="2"/>
        <v>1.4184397163120567E-2</v>
      </c>
      <c r="L50">
        <v>5</v>
      </c>
      <c r="M50" s="9">
        <f t="shared" si="3"/>
        <v>7.0921985815602835E-3</v>
      </c>
      <c r="N50">
        <v>0</v>
      </c>
      <c r="O50" s="9">
        <f t="shared" si="4"/>
        <v>0</v>
      </c>
      <c r="P50">
        <v>120</v>
      </c>
      <c r="Q50" s="9">
        <f t="shared" si="5"/>
        <v>0.1702127659574468</v>
      </c>
      <c r="R50">
        <v>0</v>
      </c>
      <c r="S50" s="9">
        <f t="shared" si="6"/>
        <v>0</v>
      </c>
      <c r="T50">
        <v>170</v>
      </c>
      <c r="U50" s="9">
        <f t="shared" si="7"/>
        <v>0.24113475177304963</v>
      </c>
      <c r="V50">
        <v>25</v>
      </c>
      <c r="W50" s="9">
        <f t="shared" si="8"/>
        <v>3.5460992907801421E-2</v>
      </c>
      <c r="X50">
        <v>0</v>
      </c>
      <c r="Y50" s="9">
        <f t="shared" si="9"/>
        <v>0</v>
      </c>
      <c r="Z50">
        <v>10</v>
      </c>
      <c r="AA50" s="9">
        <f t="shared" si="10"/>
        <v>1.4184397163120567E-2</v>
      </c>
      <c r="AB50">
        <v>60</v>
      </c>
      <c r="AC50" s="9">
        <f t="shared" si="11"/>
        <v>8.5106382978723402E-2</v>
      </c>
      <c r="AD50">
        <v>5</v>
      </c>
      <c r="AE50" s="9">
        <f t="shared" si="12"/>
        <v>7.0921985815602835E-3</v>
      </c>
      <c r="AF50">
        <v>30</v>
      </c>
      <c r="AG50" s="9">
        <f t="shared" si="13"/>
        <v>4.2553191489361701E-2</v>
      </c>
      <c r="AH50">
        <v>170</v>
      </c>
      <c r="AI50" s="9">
        <f t="shared" si="14"/>
        <v>0.24113475177304963</v>
      </c>
      <c r="AJ50">
        <v>70</v>
      </c>
      <c r="AK50" s="9">
        <f t="shared" si="15"/>
        <v>9.9290780141843976E-2</v>
      </c>
      <c r="AL50">
        <v>30</v>
      </c>
      <c r="AM50" s="9">
        <f t="shared" si="16"/>
        <v>4.2553191489361701E-2</v>
      </c>
      <c r="AN50">
        <v>705</v>
      </c>
      <c r="AO50" s="13"/>
    </row>
    <row r="51" spans="1:41" x14ac:dyDescent="0.25">
      <c r="A51" t="s">
        <v>76</v>
      </c>
      <c r="B51">
        <v>50</v>
      </c>
      <c r="C51" t="s">
        <v>77</v>
      </c>
      <c r="D51">
        <v>0</v>
      </c>
      <c r="E51" s="9">
        <f t="shared" si="0"/>
        <v>0</v>
      </c>
      <c r="F51">
        <v>0</v>
      </c>
      <c r="G51" s="9">
        <f t="shared" si="0"/>
        <v>0</v>
      </c>
      <c r="H51">
        <v>50</v>
      </c>
      <c r="I51" s="9">
        <f t="shared" si="1"/>
        <v>8.4033613445378158E-2</v>
      </c>
      <c r="J51">
        <v>40</v>
      </c>
      <c r="K51" s="9">
        <f t="shared" si="2"/>
        <v>6.7226890756302518E-2</v>
      </c>
      <c r="L51">
        <v>40</v>
      </c>
      <c r="M51" s="9">
        <f t="shared" si="3"/>
        <v>6.7226890756302518E-2</v>
      </c>
      <c r="N51">
        <v>10</v>
      </c>
      <c r="O51" s="9">
        <f t="shared" si="4"/>
        <v>1.680672268907563E-2</v>
      </c>
      <c r="P51">
        <v>65</v>
      </c>
      <c r="Q51" s="9">
        <f t="shared" si="5"/>
        <v>0.1092436974789916</v>
      </c>
      <c r="R51">
        <v>15</v>
      </c>
      <c r="S51" s="9">
        <f t="shared" si="6"/>
        <v>2.5210084033613446E-2</v>
      </c>
      <c r="T51">
        <v>50</v>
      </c>
      <c r="U51" s="9">
        <f t="shared" si="7"/>
        <v>8.4033613445378158E-2</v>
      </c>
      <c r="V51">
        <v>0</v>
      </c>
      <c r="W51" s="9">
        <f t="shared" si="8"/>
        <v>0</v>
      </c>
      <c r="X51">
        <v>5</v>
      </c>
      <c r="Y51" s="9">
        <f t="shared" si="9"/>
        <v>8.4033613445378148E-3</v>
      </c>
      <c r="Z51">
        <v>0</v>
      </c>
      <c r="AA51" s="9">
        <f t="shared" si="10"/>
        <v>0</v>
      </c>
      <c r="AB51">
        <v>20</v>
      </c>
      <c r="AC51" s="9">
        <f t="shared" si="11"/>
        <v>3.3613445378151259E-2</v>
      </c>
      <c r="AD51">
        <v>55</v>
      </c>
      <c r="AE51" s="9">
        <f t="shared" si="12"/>
        <v>9.2436974789915971E-2</v>
      </c>
      <c r="AF51">
        <v>25</v>
      </c>
      <c r="AG51" s="9">
        <f t="shared" si="13"/>
        <v>4.2016806722689079E-2</v>
      </c>
      <c r="AH51">
        <v>125</v>
      </c>
      <c r="AI51" s="9">
        <f t="shared" si="14"/>
        <v>0.21008403361344538</v>
      </c>
      <c r="AJ51">
        <v>90</v>
      </c>
      <c r="AK51" s="9">
        <f t="shared" si="15"/>
        <v>0.15126050420168066</v>
      </c>
      <c r="AL51">
        <v>5</v>
      </c>
      <c r="AM51" s="9">
        <f t="shared" si="16"/>
        <v>8.4033613445378148E-3</v>
      </c>
      <c r="AN51">
        <v>595</v>
      </c>
      <c r="AO51" s="13"/>
    </row>
    <row r="52" spans="1:41" x14ac:dyDescent="0.25">
      <c r="A52" t="s">
        <v>322</v>
      </c>
      <c r="B52">
        <v>51</v>
      </c>
      <c r="C52" t="s">
        <v>323</v>
      </c>
      <c r="D52">
        <v>15</v>
      </c>
      <c r="E52" s="9">
        <f t="shared" si="0"/>
        <v>9.1743119266055051E-3</v>
      </c>
      <c r="F52">
        <v>0</v>
      </c>
      <c r="G52" s="9">
        <f t="shared" si="0"/>
        <v>0</v>
      </c>
      <c r="H52">
        <v>30</v>
      </c>
      <c r="I52" s="9">
        <f t="shared" si="1"/>
        <v>1.834862385321101E-2</v>
      </c>
      <c r="J52">
        <v>50</v>
      </c>
      <c r="K52" s="9">
        <f t="shared" si="2"/>
        <v>3.0581039755351681E-2</v>
      </c>
      <c r="L52">
        <v>20</v>
      </c>
      <c r="M52" s="9">
        <f t="shared" si="3"/>
        <v>1.2232415902140673E-2</v>
      </c>
      <c r="N52">
        <v>15</v>
      </c>
      <c r="O52" s="9">
        <f t="shared" si="4"/>
        <v>9.1743119266055051E-3</v>
      </c>
      <c r="P52">
        <v>200</v>
      </c>
      <c r="Q52" s="9">
        <f t="shared" si="5"/>
        <v>0.12232415902140673</v>
      </c>
      <c r="R52">
        <v>10</v>
      </c>
      <c r="S52" s="9">
        <f t="shared" si="6"/>
        <v>6.1162079510703364E-3</v>
      </c>
      <c r="T52">
        <v>110</v>
      </c>
      <c r="U52" s="9">
        <f t="shared" si="7"/>
        <v>6.7278287461773695E-2</v>
      </c>
      <c r="V52">
        <v>70</v>
      </c>
      <c r="W52" s="9">
        <f t="shared" si="8"/>
        <v>4.2813455657492352E-2</v>
      </c>
      <c r="X52">
        <v>25</v>
      </c>
      <c r="Y52" s="9">
        <f t="shared" si="9"/>
        <v>1.5290519877675841E-2</v>
      </c>
      <c r="Z52">
        <v>10</v>
      </c>
      <c r="AA52" s="9">
        <f t="shared" si="10"/>
        <v>6.1162079510703364E-3</v>
      </c>
      <c r="AB52">
        <v>140</v>
      </c>
      <c r="AC52" s="9">
        <f t="shared" si="11"/>
        <v>8.5626911314984705E-2</v>
      </c>
      <c r="AD52">
        <v>180</v>
      </c>
      <c r="AE52" s="9">
        <f t="shared" si="12"/>
        <v>0.11009174311926606</v>
      </c>
      <c r="AF52">
        <v>10</v>
      </c>
      <c r="AG52" s="9">
        <f t="shared" si="13"/>
        <v>6.1162079510703364E-3</v>
      </c>
      <c r="AH52">
        <v>405</v>
      </c>
      <c r="AI52" s="9">
        <f t="shared" si="14"/>
        <v>0.24770642201834864</v>
      </c>
      <c r="AJ52">
        <v>240</v>
      </c>
      <c r="AK52" s="9">
        <f t="shared" si="15"/>
        <v>0.14678899082568808</v>
      </c>
      <c r="AL52">
        <v>105</v>
      </c>
      <c r="AM52" s="9">
        <f t="shared" si="16"/>
        <v>6.4220183486238536E-2</v>
      </c>
      <c r="AN52">
        <v>1635</v>
      </c>
      <c r="AO52" s="13"/>
    </row>
    <row r="53" spans="1:41" x14ac:dyDescent="0.25">
      <c r="A53" t="s">
        <v>348</v>
      </c>
      <c r="B53">
        <v>52</v>
      </c>
      <c r="C53" t="s">
        <v>349</v>
      </c>
      <c r="D53">
        <v>15</v>
      </c>
      <c r="E53" s="9">
        <f t="shared" si="0"/>
        <v>5.7581573896353169E-3</v>
      </c>
      <c r="F53">
        <v>0</v>
      </c>
      <c r="G53" s="9">
        <f t="shared" si="0"/>
        <v>0</v>
      </c>
      <c r="H53">
        <v>1260</v>
      </c>
      <c r="I53" s="9">
        <f t="shared" si="1"/>
        <v>0.48368522072936659</v>
      </c>
      <c r="J53">
        <v>170</v>
      </c>
      <c r="K53" s="9">
        <f t="shared" si="2"/>
        <v>6.5259117082533583E-2</v>
      </c>
      <c r="L53">
        <v>35</v>
      </c>
      <c r="M53" s="9">
        <f t="shared" si="3"/>
        <v>1.3435700575815739E-2</v>
      </c>
      <c r="N53">
        <v>90</v>
      </c>
      <c r="O53" s="9">
        <f t="shared" si="4"/>
        <v>3.4548944337811902E-2</v>
      </c>
      <c r="P53">
        <v>55</v>
      </c>
      <c r="Q53" s="9">
        <f t="shared" si="5"/>
        <v>2.1113243761996161E-2</v>
      </c>
      <c r="R53">
        <v>50</v>
      </c>
      <c r="S53" s="9">
        <f t="shared" si="6"/>
        <v>1.9193857965451054E-2</v>
      </c>
      <c r="T53">
        <v>50</v>
      </c>
      <c r="U53" s="9">
        <f t="shared" si="7"/>
        <v>1.9193857965451054E-2</v>
      </c>
      <c r="V53">
        <v>75</v>
      </c>
      <c r="W53" s="9">
        <f t="shared" si="8"/>
        <v>2.8790786948176585E-2</v>
      </c>
      <c r="X53">
        <v>0</v>
      </c>
      <c r="Y53" s="9">
        <f t="shared" si="9"/>
        <v>0</v>
      </c>
      <c r="Z53">
        <v>0</v>
      </c>
      <c r="AA53" s="9">
        <f t="shared" si="10"/>
        <v>0</v>
      </c>
      <c r="AB53">
        <v>175</v>
      </c>
      <c r="AC53" s="9">
        <f t="shared" si="11"/>
        <v>6.71785028790787E-2</v>
      </c>
      <c r="AD53">
        <v>250</v>
      </c>
      <c r="AE53" s="9">
        <f t="shared" si="12"/>
        <v>9.5969289827255277E-2</v>
      </c>
      <c r="AF53">
        <v>30</v>
      </c>
      <c r="AG53" s="9">
        <f t="shared" si="13"/>
        <v>1.1516314779270634E-2</v>
      </c>
      <c r="AH53">
        <v>90</v>
      </c>
      <c r="AI53" s="9">
        <f t="shared" si="14"/>
        <v>3.4548944337811902E-2</v>
      </c>
      <c r="AJ53">
        <v>100</v>
      </c>
      <c r="AK53" s="9">
        <f t="shared" si="15"/>
        <v>3.8387715930902108E-2</v>
      </c>
      <c r="AL53">
        <v>160</v>
      </c>
      <c r="AM53" s="9">
        <f t="shared" si="16"/>
        <v>6.1420345489443376E-2</v>
      </c>
      <c r="AN53">
        <v>2605</v>
      </c>
      <c r="AO53" s="13"/>
    </row>
    <row r="54" spans="1:41" x14ac:dyDescent="0.25">
      <c r="A54" t="s">
        <v>78</v>
      </c>
      <c r="B54">
        <v>53</v>
      </c>
      <c r="C54" t="s">
        <v>79</v>
      </c>
      <c r="D54">
        <v>0</v>
      </c>
      <c r="E54" s="9">
        <f t="shared" si="0"/>
        <v>0</v>
      </c>
      <c r="F54">
        <v>0</v>
      </c>
      <c r="G54" s="9">
        <f t="shared" si="0"/>
        <v>0</v>
      </c>
      <c r="H54">
        <v>55</v>
      </c>
      <c r="I54" s="9">
        <f t="shared" si="1"/>
        <v>4.7210300429184553E-2</v>
      </c>
      <c r="J54">
        <v>85</v>
      </c>
      <c r="K54" s="9">
        <f t="shared" si="2"/>
        <v>7.2961373390557943E-2</v>
      </c>
      <c r="L54">
        <v>30</v>
      </c>
      <c r="M54" s="9">
        <f t="shared" si="3"/>
        <v>2.575107296137339E-2</v>
      </c>
      <c r="N54">
        <v>45</v>
      </c>
      <c r="O54" s="9">
        <f t="shared" si="4"/>
        <v>3.8626609442060089E-2</v>
      </c>
      <c r="P54">
        <v>115</v>
      </c>
      <c r="Q54" s="9">
        <f t="shared" si="5"/>
        <v>9.8712446351931327E-2</v>
      </c>
      <c r="R54">
        <v>15</v>
      </c>
      <c r="S54" s="9">
        <f t="shared" si="6"/>
        <v>1.2875536480686695E-2</v>
      </c>
      <c r="T54">
        <v>95</v>
      </c>
      <c r="U54" s="9">
        <f t="shared" si="7"/>
        <v>8.15450643776824E-2</v>
      </c>
      <c r="V54">
        <v>35</v>
      </c>
      <c r="W54" s="9">
        <f t="shared" si="8"/>
        <v>3.0042918454935622E-2</v>
      </c>
      <c r="X54">
        <v>0</v>
      </c>
      <c r="Y54" s="9">
        <f t="shared" si="9"/>
        <v>0</v>
      </c>
      <c r="Z54">
        <v>5</v>
      </c>
      <c r="AA54" s="9">
        <f t="shared" si="10"/>
        <v>4.2918454935622317E-3</v>
      </c>
      <c r="AB54">
        <v>20</v>
      </c>
      <c r="AC54" s="9">
        <f t="shared" si="11"/>
        <v>1.7167381974248927E-2</v>
      </c>
      <c r="AD54">
        <v>30</v>
      </c>
      <c r="AE54" s="9">
        <f t="shared" si="12"/>
        <v>2.575107296137339E-2</v>
      </c>
      <c r="AF54">
        <v>20</v>
      </c>
      <c r="AG54" s="9">
        <f t="shared" si="13"/>
        <v>1.7167381974248927E-2</v>
      </c>
      <c r="AH54">
        <v>275</v>
      </c>
      <c r="AI54" s="9">
        <f t="shared" si="14"/>
        <v>0.23605150214592274</v>
      </c>
      <c r="AJ54">
        <v>245</v>
      </c>
      <c r="AK54" s="9">
        <f t="shared" si="15"/>
        <v>0.21030042918454936</v>
      </c>
      <c r="AL54">
        <v>95</v>
      </c>
      <c r="AM54" s="9">
        <f t="shared" si="16"/>
        <v>8.15450643776824E-2</v>
      </c>
      <c r="AN54">
        <v>1165</v>
      </c>
      <c r="AO54" s="13"/>
    </row>
    <row r="55" spans="1:41" x14ac:dyDescent="0.25">
      <c r="A55" t="s">
        <v>80</v>
      </c>
      <c r="B55">
        <v>54</v>
      </c>
      <c r="C55" t="s">
        <v>81</v>
      </c>
      <c r="D55">
        <v>0</v>
      </c>
      <c r="E55" s="9">
        <f t="shared" si="0"/>
        <v>0</v>
      </c>
      <c r="F55">
        <v>0</v>
      </c>
      <c r="G55" s="9">
        <f t="shared" si="0"/>
        <v>0</v>
      </c>
      <c r="H55">
        <v>5</v>
      </c>
      <c r="I55" s="9">
        <f t="shared" si="1"/>
        <v>9.7087378640776691E-3</v>
      </c>
      <c r="J55">
        <v>35</v>
      </c>
      <c r="K55" s="9">
        <f t="shared" si="2"/>
        <v>6.7961165048543687E-2</v>
      </c>
      <c r="L55">
        <v>0</v>
      </c>
      <c r="M55" s="9">
        <f t="shared" si="3"/>
        <v>0</v>
      </c>
      <c r="N55">
        <v>5</v>
      </c>
      <c r="O55" s="9">
        <f t="shared" si="4"/>
        <v>9.7087378640776691E-3</v>
      </c>
      <c r="P55">
        <v>70</v>
      </c>
      <c r="Q55" s="9">
        <f t="shared" si="5"/>
        <v>0.13592233009708737</v>
      </c>
      <c r="R55">
        <v>0</v>
      </c>
      <c r="S55" s="9">
        <f t="shared" si="6"/>
        <v>0</v>
      </c>
      <c r="T55">
        <v>220</v>
      </c>
      <c r="U55" s="9">
        <f t="shared" si="7"/>
        <v>0.42718446601941745</v>
      </c>
      <c r="V55">
        <v>5</v>
      </c>
      <c r="W55" s="9">
        <f t="shared" si="8"/>
        <v>9.7087378640776691E-3</v>
      </c>
      <c r="X55">
        <v>0</v>
      </c>
      <c r="Y55" s="9">
        <f t="shared" si="9"/>
        <v>0</v>
      </c>
      <c r="Z55">
        <v>5</v>
      </c>
      <c r="AA55" s="9">
        <f t="shared" si="10"/>
        <v>9.7087378640776691E-3</v>
      </c>
      <c r="AB55">
        <v>15</v>
      </c>
      <c r="AC55" s="9">
        <f t="shared" si="11"/>
        <v>2.9126213592233011E-2</v>
      </c>
      <c r="AD55">
        <v>35</v>
      </c>
      <c r="AE55" s="9">
        <f t="shared" si="12"/>
        <v>6.7961165048543687E-2</v>
      </c>
      <c r="AF55">
        <v>15</v>
      </c>
      <c r="AG55" s="9">
        <f t="shared" si="13"/>
        <v>2.9126213592233011E-2</v>
      </c>
      <c r="AH55">
        <v>5</v>
      </c>
      <c r="AI55" s="9">
        <f t="shared" si="14"/>
        <v>9.7087378640776691E-3</v>
      </c>
      <c r="AJ55">
        <v>80</v>
      </c>
      <c r="AK55" s="9">
        <f t="shared" si="15"/>
        <v>0.1553398058252427</v>
      </c>
      <c r="AL55">
        <v>20</v>
      </c>
      <c r="AM55" s="9">
        <f t="shared" si="16"/>
        <v>3.8834951456310676E-2</v>
      </c>
      <c r="AN55">
        <v>515</v>
      </c>
      <c r="AO55" s="13"/>
    </row>
    <row r="56" spans="1:41" x14ac:dyDescent="0.25">
      <c r="A56" t="s">
        <v>82</v>
      </c>
      <c r="B56">
        <v>55</v>
      </c>
      <c r="C56" t="s">
        <v>83</v>
      </c>
      <c r="D56">
        <v>10</v>
      </c>
      <c r="E56" s="9">
        <f t="shared" si="0"/>
        <v>2.2172949002217295E-3</v>
      </c>
      <c r="F56">
        <v>10</v>
      </c>
      <c r="G56" s="9">
        <f t="shared" si="0"/>
        <v>2.2172949002217295E-3</v>
      </c>
      <c r="H56">
        <v>115</v>
      </c>
      <c r="I56" s="9">
        <f t="shared" si="1"/>
        <v>2.5498891352549888E-2</v>
      </c>
      <c r="J56">
        <v>75</v>
      </c>
      <c r="K56" s="9">
        <f t="shared" si="2"/>
        <v>1.662971175166297E-2</v>
      </c>
      <c r="L56">
        <v>40</v>
      </c>
      <c r="M56" s="9">
        <f t="shared" si="3"/>
        <v>8.869179600886918E-3</v>
      </c>
      <c r="N56">
        <v>140</v>
      </c>
      <c r="O56" s="9">
        <f t="shared" si="4"/>
        <v>3.1042128603104215E-2</v>
      </c>
      <c r="P56">
        <v>285</v>
      </c>
      <c r="Q56" s="9">
        <f t="shared" si="5"/>
        <v>6.3192904656319285E-2</v>
      </c>
      <c r="R56">
        <v>135</v>
      </c>
      <c r="S56" s="9">
        <f t="shared" si="6"/>
        <v>2.9933481152993349E-2</v>
      </c>
      <c r="T56">
        <v>265</v>
      </c>
      <c r="U56" s="9">
        <f t="shared" si="7"/>
        <v>5.8758314855875834E-2</v>
      </c>
      <c r="V56">
        <v>10</v>
      </c>
      <c r="W56" s="9">
        <f t="shared" si="8"/>
        <v>2.2172949002217295E-3</v>
      </c>
      <c r="X56">
        <v>30</v>
      </c>
      <c r="Y56" s="9">
        <f t="shared" si="9"/>
        <v>6.6518847006651885E-3</v>
      </c>
      <c r="Z56">
        <v>5</v>
      </c>
      <c r="AA56" s="9">
        <f t="shared" si="10"/>
        <v>1.1086474501108647E-3</v>
      </c>
      <c r="AB56">
        <v>120</v>
      </c>
      <c r="AC56" s="9">
        <f t="shared" si="11"/>
        <v>2.6607538802660754E-2</v>
      </c>
      <c r="AD56">
        <v>55</v>
      </c>
      <c r="AE56" s="9">
        <f t="shared" si="12"/>
        <v>1.2195121951219513E-2</v>
      </c>
      <c r="AF56">
        <v>1850</v>
      </c>
      <c r="AG56" s="9">
        <f t="shared" si="13"/>
        <v>0.41019955654101997</v>
      </c>
      <c r="AH56">
        <v>165</v>
      </c>
      <c r="AI56" s="9">
        <f t="shared" si="14"/>
        <v>3.6585365853658534E-2</v>
      </c>
      <c r="AJ56">
        <v>1070</v>
      </c>
      <c r="AK56" s="9">
        <f t="shared" si="15"/>
        <v>0.23725055432372505</v>
      </c>
      <c r="AL56">
        <v>130</v>
      </c>
      <c r="AM56" s="9">
        <f t="shared" si="16"/>
        <v>2.8824833702882482E-2</v>
      </c>
      <c r="AN56">
        <v>4510</v>
      </c>
      <c r="AO56" s="13"/>
    </row>
    <row r="57" spans="1:41" x14ac:dyDescent="0.25">
      <c r="A57" t="s">
        <v>84</v>
      </c>
      <c r="B57">
        <v>56</v>
      </c>
      <c r="C57" t="s">
        <v>85</v>
      </c>
      <c r="D57">
        <v>0</v>
      </c>
      <c r="E57" s="9">
        <f t="shared" si="0"/>
        <v>0</v>
      </c>
      <c r="F57">
        <v>0</v>
      </c>
      <c r="G57" s="9">
        <f t="shared" si="0"/>
        <v>0</v>
      </c>
      <c r="H57">
        <v>20</v>
      </c>
      <c r="I57" s="9">
        <f t="shared" si="1"/>
        <v>8.5106382978723402E-2</v>
      </c>
      <c r="J57">
        <v>20</v>
      </c>
      <c r="K57" s="9">
        <f t="shared" si="2"/>
        <v>8.5106382978723402E-2</v>
      </c>
      <c r="L57">
        <v>5</v>
      </c>
      <c r="M57" s="9">
        <f t="shared" si="3"/>
        <v>2.1276595744680851E-2</v>
      </c>
      <c r="N57">
        <v>10</v>
      </c>
      <c r="O57" s="9">
        <f t="shared" si="4"/>
        <v>4.2553191489361701E-2</v>
      </c>
      <c r="P57">
        <v>10</v>
      </c>
      <c r="Q57" s="9">
        <f t="shared" si="5"/>
        <v>4.2553191489361701E-2</v>
      </c>
      <c r="R57">
        <v>0</v>
      </c>
      <c r="S57" s="9">
        <f t="shared" si="6"/>
        <v>0</v>
      </c>
      <c r="T57">
        <v>10</v>
      </c>
      <c r="U57" s="9">
        <f t="shared" si="7"/>
        <v>4.2553191489361701E-2</v>
      </c>
      <c r="V57">
        <v>5</v>
      </c>
      <c r="W57" s="9">
        <f t="shared" si="8"/>
        <v>2.1276595744680851E-2</v>
      </c>
      <c r="X57">
        <v>0</v>
      </c>
      <c r="Y57" s="9">
        <f t="shared" si="9"/>
        <v>0</v>
      </c>
      <c r="Z57">
        <v>0</v>
      </c>
      <c r="AA57" s="9">
        <f t="shared" si="10"/>
        <v>0</v>
      </c>
      <c r="AB57">
        <v>10</v>
      </c>
      <c r="AC57" s="9">
        <f t="shared" si="11"/>
        <v>4.2553191489361701E-2</v>
      </c>
      <c r="AD57">
        <v>0</v>
      </c>
      <c r="AE57" s="9">
        <f t="shared" si="12"/>
        <v>0</v>
      </c>
      <c r="AF57">
        <v>15</v>
      </c>
      <c r="AG57" s="9">
        <f t="shared" si="13"/>
        <v>6.3829787234042548E-2</v>
      </c>
      <c r="AH57">
        <v>80</v>
      </c>
      <c r="AI57" s="9">
        <f t="shared" si="14"/>
        <v>0.34042553191489361</v>
      </c>
      <c r="AJ57">
        <v>45</v>
      </c>
      <c r="AK57" s="9">
        <f t="shared" si="15"/>
        <v>0.19148936170212766</v>
      </c>
      <c r="AL57">
        <v>5</v>
      </c>
      <c r="AM57" s="9">
        <f t="shared" si="16"/>
        <v>2.1276595744680851E-2</v>
      </c>
      <c r="AN57">
        <v>235</v>
      </c>
      <c r="AO57" s="13"/>
    </row>
    <row r="58" spans="1:41" x14ac:dyDescent="0.25">
      <c r="A58" t="s">
        <v>86</v>
      </c>
      <c r="B58">
        <v>57</v>
      </c>
      <c r="C58" t="s">
        <v>87</v>
      </c>
      <c r="D58">
        <v>45</v>
      </c>
      <c r="E58" s="9">
        <f t="shared" si="0"/>
        <v>1.3157894736842105E-2</v>
      </c>
      <c r="F58">
        <v>0</v>
      </c>
      <c r="G58" s="9">
        <f t="shared" si="0"/>
        <v>0</v>
      </c>
      <c r="H58">
        <v>270</v>
      </c>
      <c r="I58" s="9">
        <f t="shared" si="1"/>
        <v>7.8947368421052627E-2</v>
      </c>
      <c r="J58">
        <v>445</v>
      </c>
      <c r="K58" s="9">
        <f t="shared" si="2"/>
        <v>0.13011695906432749</v>
      </c>
      <c r="L58">
        <v>30</v>
      </c>
      <c r="M58" s="9">
        <f t="shared" si="3"/>
        <v>8.771929824561403E-3</v>
      </c>
      <c r="N58">
        <v>65</v>
      </c>
      <c r="O58" s="9">
        <f t="shared" si="4"/>
        <v>1.9005847953216373E-2</v>
      </c>
      <c r="P58">
        <v>480</v>
      </c>
      <c r="Q58" s="9">
        <f t="shared" si="5"/>
        <v>0.14035087719298245</v>
      </c>
      <c r="R58">
        <v>155</v>
      </c>
      <c r="S58" s="9">
        <f t="shared" si="6"/>
        <v>4.5321637426900582E-2</v>
      </c>
      <c r="T58">
        <v>190</v>
      </c>
      <c r="U58" s="9">
        <f t="shared" si="7"/>
        <v>5.5555555555555552E-2</v>
      </c>
      <c r="V58">
        <v>75</v>
      </c>
      <c r="W58" s="9">
        <f t="shared" si="8"/>
        <v>2.1929824561403508E-2</v>
      </c>
      <c r="X58">
        <v>20</v>
      </c>
      <c r="Y58" s="9">
        <f t="shared" si="9"/>
        <v>5.8479532163742687E-3</v>
      </c>
      <c r="Z58">
        <v>30</v>
      </c>
      <c r="AA58" s="9">
        <f t="shared" si="10"/>
        <v>8.771929824561403E-3</v>
      </c>
      <c r="AB58">
        <v>295</v>
      </c>
      <c r="AC58" s="9">
        <f t="shared" si="11"/>
        <v>8.6257309941520463E-2</v>
      </c>
      <c r="AD58">
        <v>80</v>
      </c>
      <c r="AE58" s="9">
        <f t="shared" si="12"/>
        <v>2.3391812865497075E-2</v>
      </c>
      <c r="AF58">
        <v>140</v>
      </c>
      <c r="AG58" s="9">
        <f t="shared" si="13"/>
        <v>4.0935672514619881E-2</v>
      </c>
      <c r="AH58">
        <v>390</v>
      </c>
      <c r="AI58" s="9">
        <f t="shared" si="14"/>
        <v>0.11403508771929824</v>
      </c>
      <c r="AJ58">
        <v>435</v>
      </c>
      <c r="AK58" s="9">
        <f t="shared" si="15"/>
        <v>0.12719298245614036</v>
      </c>
      <c r="AL58">
        <v>275</v>
      </c>
      <c r="AM58" s="9">
        <f t="shared" si="16"/>
        <v>8.0409356725146194E-2</v>
      </c>
      <c r="AN58">
        <v>3420</v>
      </c>
      <c r="AO58" s="13"/>
    </row>
    <row r="59" spans="1:41" x14ac:dyDescent="0.25">
      <c r="A59" t="s">
        <v>352</v>
      </c>
      <c r="B59">
        <v>58</v>
      </c>
      <c r="C59" t="s">
        <v>353</v>
      </c>
      <c r="D59">
        <v>0</v>
      </c>
      <c r="E59" s="9">
        <f t="shared" si="0"/>
        <v>0</v>
      </c>
      <c r="F59">
        <v>0</v>
      </c>
      <c r="G59" s="9">
        <f t="shared" si="0"/>
        <v>0</v>
      </c>
      <c r="H59">
        <v>85</v>
      </c>
      <c r="I59" s="9">
        <f t="shared" si="1"/>
        <v>0.19540229885057472</v>
      </c>
      <c r="J59">
        <v>25</v>
      </c>
      <c r="K59" s="9">
        <f t="shared" si="2"/>
        <v>5.7471264367816091E-2</v>
      </c>
      <c r="L59">
        <v>0</v>
      </c>
      <c r="M59" s="9">
        <f t="shared" si="3"/>
        <v>0</v>
      </c>
      <c r="N59">
        <v>5</v>
      </c>
      <c r="O59" s="9">
        <f t="shared" si="4"/>
        <v>1.1494252873563218E-2</v>
      </c>
      <c r="P59">
        <v>15</v>
      </c>
      <c r="Q59" s="9">
        <f t="shared" si="5"/>
        <v>3.4482758620689655E-2</v>
      </c>
      <c r="R59">
        <v>5</v>
      </c>
      <c r="S59" s="9">
        <f t="shared" si="6"/>
        <v>1.1494252873563218E-2</v>
      </c>
      <c r="T59">
        <v>15</v>
      </c>
      <c r="U59" s="9">
        <f t="shared" si="7"/>
        <v>3.4482758620689655E-2</v>
      </c>
      <c r="V59">
        <v>10</v>
      </c>
      <c r="W59" s="9">
        <f t="shared" si="8"/>
        <v>2.2988505747126436E-2</v>
      </c>
      <c r="X59">
        <v>0</v>
      </c>
      <c r="Y59" s="9">
        <f t="shared" si="9"/>
        <v>0</v>
      </c>
      <c r="Z59">
        <v>0</v>
      </c>
      <c r="AA59" s="9">
        <f t="shared" si="10"/>
        <v>0</v>
      </c>
      <c r="AB59">
        <v>20</v>
      </c>
      <c r="AC59" s="9">
        <f t="shared" si="11"/>
        <v>4.5977011494252873E-2</v>
      </c>
      <c r="AD59">
        <v>5</v>
      </c>
      <c r="AE59" s="9">
        <f t="shared" si="12"/>
        <v>1.1494252873563218E-2</v>
      </c>
      <c r="AF59">
        <v>0</v>
      </c>
      <c r="AG59" s="9">
        <f t="shared" si="13"/>
        <v>0</v>
      </c>
      <c r="AH59">
        <v>60</v>
      </c>
      <c r="AI59" s="9">
        <f t="shared" si="14"/>
        <v>0.13793103448275862</v>
      </c>
      <c r="AJ59">
        <v>155</v>
      </c>
      <c r="AK59" s="9">
        <f t="shared" si="15"/>
        <v>0.35632183908045978</v>
      </c>
      <c r="AL59">
        <v>35</v>
      </c>
      <c r="AM59" s="9">
        <f t="shared" si="16"/>
        <v>8.0459770114942528E-2</v>
      </c>
      <c r="AN59">
        <v>435</v>
      </c>
      <c r="AO59" s="13"/>
    </row>
    <row r="60" spans="1:41" x14ac:dyDescent="0.25">
      <c r="A60" t="s">
        <v>88</v>
      </c>
      <c r="B60">
        <v>59</v>
      </c>
      <c r="C60" t="s">
        <v>89</v>
      </c>
      <c r="D60">
        <v>0</v>
      </c>
      <c r="E60" s="9">
        <f t="shared" si="0"/>
        <v>0</v>
      </c>
      <c r="F60">
        <v>5</v>
      </c>
      <c r="G60" s="9">
        <f t="shared" si="0"/>
        <v>4.8007681228996637E-4</v>
      </c>
      <c r="H60">
        <v>80</v>
      </c>
      <c r="I60" s="9">
        <f t="shared" si="1"/>
        <v>7.6812289966394619E-3</v>
      </c>
      <c r="J60">
        <v>220</v>
      </c>
      <c r="K60" s="9">
        <f t="shared" si="2"/>
        <v>2.1123379740758522E-2</v>
      </c>
      <c r="L60">
        <v>70</v>
      </c>
      <c r="M60" s="9">
        <f t="shared" si="3"/>
        <v>6.7210753720595299E-3</v>
      </c>
      <c r="N60">
        <v>120</v>
      </c>
      <c r="O60" s="9">
        <f t="shared" si="4"/>
        <v>1.1521843494959194E-2</v>
      </c>
      <c r="P60">
        <v>2480</v>
      </c>
      <c r="Q60" s="9">
        <f t="shared" si="5"/>
        <v>0.23811809889582333</v>
      </c>
      <c r="R60">
        <v>230</v>
      </c>
      <c r="S60" s="9">
        <f t="shared" si="6"/>
        <v>2.2083533365338453E-2</v>
      </c>
      <c r="T60">
        <v>2370</v>
      </c>
      <c r="U60" s="9">
        <f t="shared" si="7"/>
        <v>0.22755640902544408</v>
      </c>
      <c r="V60">
        <v>150</v>
      </c>
      <c r="W60" s="9">
        <f t="shared" si="8"/>
        <v>1.4402304368698993E-2</v>
      </c>
      <c r="X60">
        <v>125</v>
      </c>
      <c r="Y60" s="9">
        <f t="shared" si="9"/>
        <v>1.2001920307249159E-2</v>
      </c>
      <c r="Z60">
        <v>60</v>
      </c>
      <c r="AA60" s="9">
        <f t="shared" si="10"/>
        <v>5.7609217474795969E-3</v>
      </c>
      <c r="AB60">
        <v>380</v>
      </c>
      <c r="AC60" s="9">
        <f t="shared" si="11"/>
        <v>3.6485837734037449E-2</v>
      </c>
      <c r="AD60">
        <v>255</v>
      </c>
      <c r="AE60" s="9">
        <f t="shared" si="12"/>
        <v>2.4483917426788286E-2</v>
      </c>
      <c r="AF60">
        <v>240</v>
      </c>
      <c r="AG60" s="9">
        <f t="shared" si="13"/>
        <v>2.3043686989918388E-2</v>
      </c>
      <c r="AH60">
        <v>600</v>
      </c>
      <c r="AI60" s="9">
        <f t="shared" si="14"/>
        <v>5.7609217474795971E-2</v>
      </c>
      <c r="AJ60">
        <v>1740</v>
      </c>
      <c r="AK60" s="9">
        <f t="shared" si="15"/>
        <v>0.1670667306769083</v>
      </c>
      <c r="AL60">
        <v>1290</v>
      </c>
      <c r="AM60" s="9">
        <f t="shared" si="16"/>
        <v>0.12385981757081133</v>
      </c>
      <c r="AN60">
        <v>10415</v>
      </c>
      <c r="AO60" s="13"/>
    </row>
    <row r="61" spans="1:41" x14ac:dyDescent="0.25">
      <c r="A61" t="s">
        <v>324</v>
      </c>
      <c r="B61">
        <v>60</v>
      </c>
      <c r="C61" t="s">
        <v>325</v>
      </c>
      <c r="D61">
        <v>0</v>
      </c>
      <c r="E61" s="9">
        <f t="shared" si="0"/>
        <v>0</v>
      </c>
      <c r="F61">
        <v>5</v>
      </c>
      <c r="G61" s="9">
        <f t="shared" si="0"/>
        <v>2.976190476190476E-3</v>
      </c>
      <c r="H61">
        <v>160</v>
      </c>
      <c r="I61" s="9">
        <f t="shared" si="1"/>
        <v>9.5238095238095233E-2</v>
      </c>
      <c r="J61">
        <v>30</v>
      </c>
      <c r="K61" s="9">
        <f t="shared" si="2"/>
        <v>1.7857142857142856E-2</v>
      </c>
      <c r="L61">
        <v>10</v>
      </c>
      <c r="M61" s="9">
        <f t="shared" si="3"/>
        <v>5.9523809523809521E-3</v>
      </c>
      <c r="N61">
        <v>20</v>
      </c>
      <c r="O61" s="9">
        <f t="shared" si="4"/>
        <v>1.1904761904761904E-2</v>
      </c>
      <c r="P61">
        <v>80</v>
      </c>
      <c r="Q61" s="9">
        <f t="shared" si="5"/>
        <v>4.7619047619047616E-2</v>
      </c>
      <c r="R61">
        <v>475</v>
      </c>
      <c r="S61" s="9">
        <f t="shared" si="6"/>
        <v>0.28273809523809523</v>
      </c>
      <c r="T61">
        <v>315</v>
      </c>
      <c r="U61" s="9">
        <f t="shared" si="7"/>
        <v>0.1875</v>
      </c>
      <c r="V61">
        <v>60</v>
      </c>
      <c r="W61" s="9">
        <f t="shared" si="8"/>
        <v>3.5714285714285712E-2</v>
      </c>
      <c r="X61">
        <v>20</v>
      </c>
      <c r="Y61" s="9">
        <f t="shared" si="9"/>
        <v>1.1904761904761904E-2</v>
      </c>
      <c r="Z61">
        <v>10</v>
      </c>
      <c r="AA61" s="9">
        <f t="shared" si="10"/>
        <v>5.9523809523809521E-3</v>
      </c>
      <c r="AB61">
        <v>75</v>
      </c>
      <c r="AC61" s="9">
        <f t="shared" si="11"/>
        <v>4.4642857142857144E-2</v>
      </c>
      <c r="AD61">
        <v>115</v>
      </c>
      <c r="AE61" s="9">
        <f t="shared" si="12"/>
        <v>6.8452380952380959E-2</v>
      </c>
      <c r="AF61">
        <v>30</v>
      </c>
      <c r="AG61" s="9">
        <f t="shared" si="13"/>
        <v>1.7857142857142856E-2</v>
      </c>
      <c r="AH61">
        <v>150</v>
      </c>
      <c r="AI61" s="9">
        <f t="shared" si="14"/>
        <v>8.9285714285714288E-2</v>
      </c>
      <c r="AJ61">
        <v>70</v>
      </c>
      <c r="AK61" s="9">
        <f t="shared" si="15"/>
        <v>4.1666666666666664E-2</v>
      </c>
      <c r="AL61">
        <v>55</v>
      </c>
      <c r="AM61" s="9">
        <f t="shared" si="16"/>
        <v>3.273809523809524E-2</v>
      </c>
      <c r="AN61">
        <v>1680</v>
      </c>
      <c r="AO61" s="13"/>
    </row>
    <row r="62" spans="1:41" x14ac:dyDescent="0.25">
      <c r="A62" t="s">
        <v>90</v>
      </c>
      <c r="B62">
        <v>61</v>
      </c>
      <c r="C62" t="s">
        <v>91</v>
      </c>
      <c r="D62">
        <v>0</v>
      </c>
      <c r="E62" s="9">
        <f t="shared" si="0"/>
        <v>0</v>
      </c>
      <c r="F62">
        <v>20</v>
      </c>
      <c r="G62" s="9">
        <f t="shared" si="0"/>
        <v>2.185792349726776E-2</v>
      </c>
      <c r="H62">
        <v>45</v>
      </c>
      <c r="I62" s="9">
        <f t="shared" si="1"/>
        <v>4.9180327868852458E-2</v>
      </c>
      <c r="J62">
        <v>30</v>
      </c>
      <c r="K62" s="9">
        <f t="shared" si="2"/>
        <v>3.2786885245901641E-2</v>
      </c>
      <c r="L62">
        <v>20</v>
      </c>
      <c r="M62" s="9">
        <f t="shared" si="3"/>
        <v>2.185792349726776E-2</v>
      </c>
      <c r="N62">
        <v>10</v>
      </c>
      <c r="O62" s="9">
        <f t="shared" si="4"/>
        <v>1.092896174863388E-2</v>
      </c>
      <c r="P62">
        <v>140</v>
      </c>
      <c r="Q62" s="9">
        <f t="shared" si="5"/>
        <v>0.15300546448087432</v>
      </c>
      <c r="R62">
        <v>5</v>
      </c>
      <c r="S62" s="9">
        <f t="shared" si="6"/>
        <v>5.4644808743169399E-3</v>
      </c>
      <c r="T62">
        <v>80</v>
      </c>
      <c r="U62" s="9">
        <f t="shared" si="7"/>
        <v>8.7431693989071038E-2</v>
      </c>
      <c r="V62">
        <v>20</v>
      </c>
      <c r="W62" s="9">
        <f t="shared" si="8"/>
        <v>2.185792349726776E-2</v>
      </c>
      <c r="X62">
        <v>5</v>
      </c>
      <c r="Y62" s="9">
        <f t="shared" si="9"/>
        <v>5.4644808743169399E-3</v>
      </c>
      <c r="Z62">
        <v>5</v>
      </c>
      <c r="AA62" s="9">
        <f t="shared" si="10"/>
        <v>5.4644808743169399E-3</v>
      </c>
      <c r="AB62">
        <v>50</v>
      </c>
      <c r="AC62" s="9">
        <f t="shared" si="11"/>
        <v>5.4644808743169397E-2</v>
      </c>
      <c r="AD62">
        <v>35</v>
      </c>
      <c r="AE62" s="9">
        <f t="shared" si="12"/>
        <v>3.825136612021858E-2</v>
      </c>
      <c r="AF62">
        <v>30</v>
      </c>
      <c r="AG62" s="9">
        <f t="shared" si="13"/>
        <v>3.2786885245901641E-2</v>
      </c>
      <c r="AH62">
        <v>140</v>
      </c>
      <c r="AI62" s="9">
        <f t="shared" si="14"/>
        <v>0.15300546448087432</v>
      </c>
      <c r="AJ62">
        <v>250</v>
      </c>
      <c r="AK62" s="9">
        <f t="shared" si="15"/>
        <v>0.27322404371584702</v>
      </c>
      <c r="AL62">
        <v>30</v>
      </c>
      <c r="AM62" s="9">
        <f t="shared" si="16"/>
        <v>3.2786885245901641E-2</v>
      </c>
      <c r="AN62">
        <v>915</v>
      </c>
      <c r="AO62" s="13"/>
    </row>
    <row r="63" spans="1:41" x14ac:dyDescent="0.25">
      <c r="A63" t="s">
        <v>92</v>
      </c>
      <c r="B63">
        <v>62</v>
      </c>
      <c r="C63" t="s">
        <v>93</v>
      </c>
      <c r="D63">
        <v>0</v>
      </c>
      <c r="E63" s="9">
        <f t="shared" si="0"/>
        <v>0</v>
      </c>
      <c r="F63">
        <v>10</v>
      </c>
      <c r="G63" s="9">
        <f t="shared" si="0"/>
        <v>8.9686098654708519E-3</v>
      </c>
      <c r="H63">
        <v>355</v>
      </c>
      <c r="I63" s="9">
        <f t="shared" si="1"/>
        <v>0.31838565022421522</v>
      </c>
      <c r="J63">
        <v>45</v>
      </c>
      <c r="K63" s="9">
        <f t="shared" si="2"/>
        <v>4.0358744394618833E-2</v>
      </c>
      <c r="L63">
        <v>5</v>
      </c>
      <c r="M63" s="9">
        <f t="shared" si="3"/>
        <v>4.4843049327354259E-3</v>
      </c>
      <c r="N63">
        <v>10</v>
      </c>
      <c r="O63" s="9">
        <f t="shared" si="4"/>
        <v>8.9686098654708519E-3</v>
      </c>
      <c r="P63">
        <v>85</v>
      </c>
      <c r="Q63" s="9">
        <f t="shared" si="5"/>
        <v>7.623318385650224E-2</v>
      </c>
      <c r="R63">
        <v>35</v>
      </c>
      <c r="S63" s="9">
        <f t="shared" si="6"/>
        <v>3.1390134529147982E-2</v>
      </c>
      <c r="T63">
        <v>40</v>
      </c>
      <c r="U63" s="9">
        <f t="shared" si="7"/>
        <v>3.5874439461883408E-2</v>
      </c>
      <c r="V63">
        <v>15</v>
      </c>
      <c r="W63" s="9">
        <f t="shared" si="8"/>
        <v>1.3452914798206279E-2</v>
      </c>
      <c r="X63">
        <v>10</v>
      </c>
      <c r="Y63" s="9">
        <f t="shared" si="9"/>
        <v>8.9686098654708519E-3</v>
      </c>
      <c r="Z63">
        <v>0</v>
      </c>
      <c r="AA63" s="9">
        <f t="shared" si="10"/>
        <v>0</v>
      </c>
      <c r="AB63">
        <v>30</v>
      </c>
      <c r="AC63" s="9">
        <f t="shared" si="11"/>
        <v>2.6905829596412557E-2</v>
      </c>
      <c r="AD63">
        <v>5</v>
      </c>
      <c r="AE63" s="9">
        <f t="shared" si="12"/>
        <v>4.4843049327354259E-3</v>
      </c>
      <c r="AF63">
        <v>20</v>
      </c>
      <c r="AG63" s="9">
        <f t="shared" si="13"/>
        <v>1.7937219730941704E-2</v>
      </c>
      <c r="AH63">
        <v>245</v>
      </c>
      <c r="AI63" s="9">
        <f t="shared" si="14"/>
        <v>0.21973094170403587</v>
      </c>
      <c r="AJ63">
        <v>165</v>
      </c>
      <c r="AK63" s="9">
        <f t="shared" si="15"/>
        <v>0.14798206278026907</v>
      </c>
      <c r="AL63">
        <v>40</v>
      </c>
      <c r="AM63" s="9">
        <f t="shared" si="16"/>
        <v>3.5874439461883408E-2</v>
      </c>
      <c r="AN63">
        <v>1115</v>
      </c>
      <c r="AO63" s="13"/>
    </row>
    <row r="64" spans="1:41" x14ac:dyDescent="0.25">
      <c r="A64" t="s">
        <v>94</v>
      </c>
      <c r="B64">
        <v>63</v>
      </c>
      <c r="C64" t="s">
        <v>95</v>
      </c>
      <c r="D64">
        <v>0</v>
      </c>
      <c r="E64" s="9">
        <f t="shared" si="0"/>
        <v>0</v>
      </c>
      <c r="F64">
        <v>0</v>
      </c>
      <c r="G64" s="9">
        <f t="shared" si="0"/>
        <v>0</v>
      </c>
      <c r="H64">
        <v>180</v>
      </c>
      <c r="I64" s="9">
        <f t="shared" si="1"/>
        <v>0.26470588235294118</v>
      </c>
      <c r="J64">
        <v>45</v>
      </c>
      <c r="K64" s="9">
        <f t="shared" si="2"/>
        <v>6.6176470588235295E-2</v>
      </c>
      <c r="L64">
        <v>0</v>
      </c>
      <c r="M64" s="9">
        <f t="shared" si="3"/>
        <v>0</v>
      </c>
      <c r="N64">
        <v>10</v>
      </c>
      <c r="O64" s="9">
        <f t="shared" si="4"/>
        <v>1.4705882352941176E-2</v>
      </c>
      <c r="P64">
        <v>90</v>
      </c>
      <c r="Q64" s="9">
        <f t="shared" si="5"/>
        <v>0.13235294117647059</v>
      </c>
      <c r="R64">
        <v>25</v>
      </c>
      <c r="S64" s="9">
        <f t="shared" si="6"/>
        <v>3.6764705882352942E-2</v>
      </c>
      <c r="T64">
        <v>70</v>
      </c>
      <c r="U64" s="9">
        <f t="shared" si="7"/>
        <v>0.10294117647058823</v>
      </c>
      <c r="V64">
        <v>10</v>
      </c>
      <c r="W64" s="9">
        <f t="shared" si="8"/>
        <v>1.4705882352941176E-2</v>
      </c>
      <c r="X64">
        <v>0</v>
      </c>
      <c r="Y64" s="9">
        <f t="shared" si="9"/>
        <v>0</v>
      </c>
      <c r="Z64">
        <v>0</v>
      </c>
      <c r="AA64" s="9">
        <f t="shared" si="10"/>
        <v>0</v>
      </c>
      <c r="AB64">
        <v>25</v>
      </c>
      <c r="AC64" s="9">
        <f t="shared" si="11"/>
        <v>3.6764705882352942E-2</v>
      </c>
      <c r="AD64">
        <v>10</v>
      </c>
      <c r="AE64" s="9">
        <f t="shared" si="12"/>
        <v>1.4705882352941176E-2</v>
      </c>
      <c r="AF64">
        <v>35</v>
      </c>
      <c r="AG64" s="9">
        <f t="shared" si="13"/>
        <v>5.1470588235294115E-2</v>
      </c>
      <c r="AH64">
        <v>5</v>
      </c>
      <c r="AI64" s="9">
        <f t="shared" si="14"/>
        <v>7.3529411764705881E-3</v>
      </c>
      <c r="AJ64">
        <v>120</v>
      </c>
      <c r="AK64" s="9">
        <f t="shared" si="15"/>
        <v>0.17647058823529413</v>
      </c>
      <c r="AL64">
        <v>55</v>
      </c>
      <c r="AM64" s="9">
        <f t="shared" si="16"/>
        <v>8.0882352941176475E-2</v>
      </c>
      <c r="AN64">
        <v>680</v>
      </c>
      <c r="AO64" s="13"/>
    </row>
    <row r="65" spans="1:41" x14ac:dyDescent="0.25">
      <c r="A65" t="s">
        <v>96</v>
      </c>
      <c r="B65">
        <v>64</v>
      </c>
      <c r="C65" t="s">
        <v>97</v>
      </c>
      <c r="D65">
        <v>0</v>
      </c>
      <c r="E65" s="9">
        <f t="shared" si="0"/>
        <v>0</v>
      </c>
      <c r="F65">
        <v>15</v>
      </c>
      <c r="G65" s="9">
        <f t="shared" si="0"/>
        <v>1.3698630136986301E-2</v>
      </c>
      <c r="H65">
        <v>65</v>
      </c>
      <c r="I65" s="9">
        <f t="shared" si="1"/>
        <v>5.9360730593607303E-2</v>
      </c>
      <c r="J65">
        <v>60</v>
      </c>
      <c r="K65" s="9">
        <f t="shared" si="2"/>
        <v>5.4794520547945202E-2</v>
      </c>
      <c r="L65">
        <v>15</v>
      </c>
      <c r="M65" s="9">
        <f t="shared" si="3"/>
        <v>1.3698630136986301E-2</v>
      </c>
      <c r="N65">
        <v>75</v>
      </c>
      <c r="O65" s="9">
        <f t="shared" si="4"/>
        <v>6.8493150684931503E-2</v>
      </c>
      <c r="P65">
        <v>90</v>
      </c>
      <c r="Q65" s="9">
        <f t="shared" si="5"/>
        <v>8.2191780821917804E-2</v>
      </c>
      <c r="R65">
        <v>105</v>
      </c>
      <c r="S65" s="9">
        <f t="shared" si="6"/>
        <v>9.5890410958904104E-2</v>
      </c>
      <c r="T65">
        <v>110</v>
      </c>
      <c r="U65" s="9">
        <f t="shared" si="7"/>
        <v>0.1004566210045662</v>
      </c>
      <c r="V65">
        <v>45</v>
      </c>
      <c r="W65" s="9">
        <f t="shared" si="8"/>
        <v>4.1095890410958902E-2</v>
      </c>
      <c r="X65">
        <v>10</v>
      </c>
      <c r="Y65" s="9">
        <f t="shared" si="9"/>
        <v>9.1324200913242004E-3</v>
      </c>
      <c r="Z65">
        <v>15</v>
      </c>
      <c r="AA65" s="9">
        <f t="shared" si="10"/>
        <v>1.3698630136986301E-2</v>
      </c>
      <c r="AB65">
        <v>45</v>
      </c>
      <c r="AC65" s="9">
        <f t="shared" si="11"/>
        <v>4.1095890410958902E-2</v>
      </c>
      <c r="AD65">
        <v>55</v>
      </c>
      <c r="AE65" s="9">
        <f t="shared" si="12"/>
        <v>5.0228310502283102E-2</v>
      </c>
      <c r="AF65">
        <v>40</v>
      </c>
      <c r="AG65" s="9">
        <f t="shared" si="13"/>
        <v>3.6529680365296802E-2</v>
      </c>
      <c r="AH65">
        <v>190</v>
      </c>
      <c r="AI65" s="9">
        <f t="shared" si="14"/>
        <v>0.17351598173515981</v>
      </c>
      <c r="AJ65">
        <v>95</v>
      </c>
      <c r="AK65" s="9">
        <f t="shared" si="15"/>
        <v>8.6757990867579904E-2</v>
      </c>
      <c r="AL65">
        <v>65</v>
      </c>
      <c r="AM65" s="9">
        <f t="shared" si="16"/>
        <v>5.9360730593607303E-2</v>
      </c>
      <c r="AN65">
        <v>1095</v>
      </c>
      <c r="AO65" s="13"/>
    </row>
    <row r="66" spans="1:41" x14ac:dyDescent="0.25">
      <c r="A66" t="s">
        <v>392</v>
      </c>
      <c r="B66">
        <v>65</v>
      </c>
      <c r="C66" t="s">
        <v>393</v>
      </c>
      <c r="D66">
        <v>5</v>
      </c>
      <c r="E66" s="9">
        <f t="shared" si="0"/>
        <v>1.7857142857142856E-2</v>
      </c>
      <c r="F66">
        <v>5</v>
      </c>
      <c r="G66" s="9">
        <f t="shared" si="0"/>
        <v>1.7857142857142856E-2</v>
      </c>
      <c r="H66">
        <v>5</v>
      </c>
      <c r="I66" s="9">
        <f t="shared" si="1"/>
        <v>1.7857142857142856E-2</v>
      </c>
      <c r="J66">
        <v>75</v>
      </c>
      <c r="K66" s="9">
        <f t="shared" si="2"/>
        <v>0.26785714285714285</v>
      </c>
      <c r="L66">
        <v>0</v>
      </c>
      <c r="M66" s="9">
        <f t="shared" si="3"/>
        <v>0</v>
      </c>
      <c r="N66">
        <v>0</v>
      </c>
      <c r="O66" s="9">
        <f t="shared" si="4"/>
        <v>0</v>
      </c>
      <c r="P66">
        <v>0</v>
      </c>
      <c r="Q66" s="9">
        <f t="shared" si="5"/>
        <v>0</v>
      </c>
      <c r="R66">
        <v>5</v>
      </c>
      <c r="S66" s="9">
        <f t="shared" si="6"/>
        <v>1.7857142857142856E-2</v>
      </c>
      <c r="T66">
        <v>35</v>
      </c>
      <c r="U66" s="9">
        <f t="shared" si="7"/>
        <v>0.125</v>
      </c>
      <c r="V66">
        <v>20</v>
      </c>
      <c r="W66" s="9">
        <f t="shared" si="8"/>
        <v>7.1428571428571425E-2</v>
      </c>
      <c r="X66">
        <v>0</v>
      </c>
      <c r="Y66" s="9">
        <f t="shared" si="9"/>
        <v>0</v>
      </c>
      <c r="Z66">
        <v>0</v>
      </c>
      <c r="AA66" s="9">
        <f t="shared" si="10"/>
        <v>0</v>
      </c>
      <c r="AB66">
        <v>15</v>
      </c>
      <c r="AC66" s="9">
        <f t="shared" si="11"/>
        <v>5.3571428571428568E-2</v>
      </c>
      <c r="AD66">
        <v>20</v>
      </c>
      <c r="AE66" s="9">
        <f t="shared" si="12"/>
        <v>7.1428571428571425E-2</v>
      </c>
      <c r="AF66">
        <v>0</v>
      </c>
      <c r="AG66" s="9">
        <f t="shared" si="13"/>
        <v>0</v>
      </c>
      <c r="AH66">
        <v>25</v>
      </c>
      <c r="AI66" s="9">
        <f t="shared" si="14"/>
        <v>8.9285714285714288E-2</v>
      </c>
      <c r="AJ66">
        <v>45</v>
      </c>
      <c r="AK66" s="9">
        <f t="shared" si="15"/>
        <v>0.16071428571428573</v>
      </c>
      <c r="AL66">
        <v>25</v>
      </c>
      <c r="AM66" s="9">
        <f t="shared" si="16"/>
        <v>8.9285714285714288E-2</v>
      </c>
      <c r="AN66">
        <v>280</v>
      </c>
      <c r="AO66" s="13"/>
    </row>
    <row r="67" spans="1:41" x14ac:dyDescent="0.25">
      <c r="A67" t="s">
        <v>98</v>
      </c>
      <c r="B67">
        <v>66</v>
      </c>
      <c r="C67" t="s">
        <v>99</v>
      </c>
      <c r="D67">
        <v>0</v>
      </c>
      <c r="E67" s="9">
        <f t="shared" ref="E67:G130" si="17">D67/$AN67</f>
        <v>0</v>
      </c>
      <c r="F67">
        <v>5</v>
      </c>
      <c r="G67" s="9">
        <f t="shared" si="17"/>
        <v>3.6363636363636364E-3</v>
      </c>
      <c r="H67">
        <v>35</v>
      </c>
      <c r="I67" s="9">
        <f t="shared" ref="I67:I130" si="18">H67/$AN67</f>
        <v>2.5454545454545455E-2</v>
      </c>
      <c r="J67">
        <v>30</v>
      </c>
      <c r="K67" s="9">
        <f t="shared" ref="K67:K130" si="19">J67/$AN67</f>
        <v>2.181818181818182E-2</v>
      </c>
      <c r="L67">
        <v>10</v>
      </c>
      <c r="M67" s="9">
        <f t="shared" ref="M67:M130" si="20">L67/$AN67</f>
        <v>7.2727272727272727E-3</v>
      </c>
      <c r="N67">
        <v>5</v>
      </c>
      <c r="O67" s="9">
        <f t="shared" ref="O67:O130" si="21">N67/$AN67</f>
        <v>3.6363636363636364E-3</v>
      </c>
      <c r="P67">
        <v>165</v>
      </c>
      <c r="Q67" s="9">
        <f t="shared" ref="Q67:Q130" si="22">P67/$AN67</f>
        <v>0.12</v>
      </c>
      <c r="R67">
        <v>25</v>
      </c>
      <c r="S67" s="9">
        <f t="shared" ref="S67:S130" si="23">R67/$AN67</f>
        <v>1.8181818181818181E-2</v>
      </c>
      <c r="T67">
        <v>435</v>
      </c>
      <c r="U67" s="9">
        <f t="shared" ref="U67:U130" si="24">T67/$AN67</f>
        <v>0.31636363636363635</v>
      </c>
      <c r="V67">
        <v>55</v>
      </c>
      <c r="W67" s="9">
        <f t="shared" ref="W67:W130" si="25">V67/$AN67</f>
        <v>0.04</v>
      </c>
      <c r="X67">
        <v>0</v>
      </c>
      <c r="Y67" s="9">
        <f t="shared" ref="Y67:Y130" si="26">X67/$AN67</f>
        <v>0</v>
      </c>
      <c r="Z67">
        <v>5</v>
      </c>
      <c r="AA67" s="9">
        <f t="shared" ref="AA67:AA130" si="27">Z67/$AN67</f>
        <v>3.6363636363636364E-3</v>
      </c>
      <c r="AB67">
        <v>50</v>
      </c>
      <c r="AC67" s="9">
        <f t="shared" ref="AC67:AC130" si="28">AB67/$AN67</f>
        <v>3.6363636363636362E-2</v>
      </c>
      <c r="AD67">
        <v>25</v>
      </c>
      <c r="AE67" s="9">
        <f t="shared" ref="AE67:AE130" si="29">AD67/$AN67</f>
        <v>1.8181818181818181E-2</v>
      </c>
      <c r="AF67">
        <v>30</v>
      </c>
      <c r="AG67" s="9">
        <f t="shared" ref="AG67:AG130" si="30">AF67/$AN67</f>
        <v>2.181818181818182E-2</v>
      </c>
      <c r="AH67">
        <v>295</v>
      </c>
      <c r="AI67" s="9">
        <f t="shared" ref="AI67:AI130" si="31">AH67/$AN67</f>
        <v>0.21454545454545454</v>
      </c>
      <c r="AJ67">
        <v>140</v>
      </c>
      <c r="AK67" s="9">
        <f t="shared" ref="AK67:AK130" si="32">AJ67/$AN67</f>
        <v>0.10181818181818182</v>
      </c>
      <c r="AL67">
        <v>65</v>
      </c>
      <c r="AM67" s="9">
        <f t="shared" ref="AM67:AM130" si="33">AL67/$AN67</f>
        <v>4.7272727272727272E-2</v>
      </c>
      <c r="AN67">
        <v>1375</v>
      </c>
      <c r="AO67" s="13"/>
    </row>
    <row r="68" spans="1:41" x14ac:dyDescent="0.25">
      <c r="A68" t="s">
        <v>100</v>
      </c>
      <c r="B68">
        <v>67</v>
      </c>
      <c r="C68" t="s">
        <v>101</v>
      </c>
      <c r="D68">
        <v>0</v>
      </c>
      <c r="E68" s="9">
        <f t="shared" si="17"/>
        <v>0</v>
      </c>
      <c r="F68">
        <v>15</v>
      </c>
      <c r="G68" s="9">
        <f t="shared" si="17"/>
        <v>2.4390243902439025E-2</v>
      </c>
      <c r="H68">
        <v>15</v>
      </c>
      <c r="I68" s="9">
        <f t="shared" si="18"/>
        <v>2.4390243902439025E-2</v>
      </c>
      <c r="J68">
        <v>35</v>
      </c>
      <c r="K68" s="9">
        <f t="shared" si="19"/>
        <v>5.6910569105691054E-2</v>
      </c>
      <c r="L68">
        <v>0</v>
      </c>
      <c r="M68" s="9">
        <f t="shared" si="20"/>
        <v>0</v>
      </c>
      <c r="N68">
        <v>25</v>
      </c>
      <c r="O68" s="9">
        <f t="shared" si="21"/>
        <v>4.065040650406504E-2</v>
      </c>
      <c r="P68">
        <v>100</v>
      </c>
      <c r="Q68" s="9">
        <f t="shared" si="22"/>
        <v>0.16260162601626016</v>
      </c>
      <c r="R68">
        <v>0</v>
      </c>
      <c r="S68" s="9">
        <f t="shared" si="23"/>
        <v>0</v>
      </c>
      <c r="T68">
        <v>75</v>
      </c>
      <c r="U68" s="9">
        <f t="shared" si="24"/>
        <v>0.12195121951219512</v>
      </c>
      <c r="V68">
        <v>15</v>
      </c>
      <c r="W68" s="9">
        <f t="shared" si="25"/>
        <v>2.4390243902439025E-2</v>
      </c>
      <c r="X68">
        <v>5</v>
      </c>
      <c r="Y68" s="9">
        <f t="shared" si="26"/>
        <v>8.130081300813009E-3</v>
      </c>
      <c r="Z68">
        <v>10</v>
      </c>
      <c r="AA68" s="9">
        <f t="shared" si="27"/>
        <v>1.6260162601626018E-2</v>
      </c>
      <c r="AB68">
        <v>20</v>
      </c>
      <c r="AC68" s="9">
        <f t="shared" si="28"/>
        <v>3.2520325203252036E-2</v>
      </c>
      <c r="AD68">
        <v>10</v>
      </c>
      <c r="AE68" s="9">
        <f t="shared" si="29"/>
        <v>1.6260162601626018E-2</v>
      </c>
      <c r="AF68">
        <v>15</v>
      </c>
      <c r="AG68" s="9">
        <f t="shared" si="30"/>
        <v>2.4390243902439025E-2</v>
      </c>
      <c r="AH68">
        <v>70</v>
      </c>
      <c r="AI68" s="9">
        <f t="shared" si="31"/>
        <v>0.11382113821138211</v>
      </c>
      <c r="AJ68">
        <v>180</v>
      </c>
      <c r="AK68" s="9">
        <f t="shared" si="32"/>
        <v>0.29268292682926828</v>
      </c>
      <c r="AL68">
        <v>25</v>
      </c>
      <c r="AM68" s="9">
        <f t="shared" si="33"/>
        <v>4.065040650406504E-2</v>
      </c>
      <c r="AN68">
        <v>615</v>
      </c>
      <c r="AO68" s="13"/>
    </row>
    <row r="69" spans="1:41" x14ac:dyDescent="0.25">
      <c r="A69" t="s">
        <v>102</v>
      </c>
      <c r="B69">
        <v>68</v>
      </c>
      <c r="C69" t="s">
        <v>103</v>
      </c>
      <c r="D69">
        <v>10</v>
      </c>
      <c r="E69" s="9">
        <f t="shared" si="17"/>
        <v>1.1668611435239206E-3</v>
      </c>
      <c r="F69">
        <v>35</v>
      </c>
      <c r="G69" s="9">
        <f t="shared" si="17"/>
        <v>4.0840140023337222E-3</v>
      </c>
      <c r="H69">
        <v>470</v>
      </c>
      <c r="I69" s="9">
        <f t="shared" si="18"/>
        <v>5.4842473745624273E-2</v>
      </c>
      <c r="J69">
        <v>225</v>
      </c>
      <c r="K69" s="9">
        <f t="shared" si="19"/>
        <v>2.6254375729288213E-2</v>
      </c>
      <c r="L69">
        <v>70</v>
      </c>
      <c r="M69" s="9">
        <f t="shared" si="20"/>
        <v>8.1680280046674443E-3</v>
      </c>
      <c r="N69">
        <v>140</v>
      </c>
      <c r="O69" s="9">
        <f t="shared" si="21"/>
        <v>1.6336056009334889E-2</v>
      </c>
      <c r="P69">
        <v>900</v>
      </c>
      <c r="Q69" s="9">
        <f t="shared" si="22"/>
        <v>0.10501750291715285</v>
      </c>
      <c r="R69">
        <v>185</v>
      </c>
      <c r="S69" s="9">
        <f t="shared" si="23"/>
        <v>2.1586931155192533E-2</v>
      </c>
      <c r="T69">
        <v>920</v>
      </c>
      <c r="U69" s="9">
        <f t="shared" si="24"/>
        <v>0.10735122520420071</v>
      </c>
      <c r="V69">
        <v>1035</v>
      </c>
      <c r="W69" s="9">
        <f t="shared" si="25"/>
        <v>0.12077012835472578</v>
      </c>
      <c r="X69">
        <v>125</v>
      </c>
      <c r="Y69" s="9">
        <f t="shared" si="26"/>
        <v>1.4585764294049008E-2</v>
      </c>
      <c r="Z69">
        <v>45</v>
      </c>
      <c r="AA69" s="9">
        <f t="shared" si="27"/>
        <v>5.2508751458576431E-3</v>
      </c>
      <c r="AB69">
        <v>400</v>
      </c>
      <c r="AC69" s="9">
        <f t="shared" si="28"/>
        <v>4.6674445740956826E-2</v>
      </c>
      <c r="AD69">
        <v>255</v>
      </c>
      <c r="AE69" s="9">
        <f t="shared" si="29"/>
        <v>2.9754959159859977E-2</v>
      </c>
      <c r="AF69">
        <v>1845</v>
      </c>
      <c r="AG69" s="9">
        <f t="shared" si="30"/>
        <v>0.21528588098016335</v>
      </c>
      <c r="AH69">
        <v>460</v>
      </c>
      <c r="AI69" s="9">
        <f t="shared" si="31"/>
        <v>5.3675612602100353E-2</v>
      </c>
      <c r="AJ69">
        <v>1225</v>
      </c>
      <c r="AK69" s="9">
        <f t="shared" si="32"/>
        <v>0.14294049008168028</v>
      </c>
      <c r="AL69">
        <v>225</v>
      </c>
      <c r="AM69" s="9">
        <f t="shared" si="33"/>
        <v>2.6254375729288213E-2</v>
      </c>
      <c r="AN69">
        <v>8570</v>
      </c>
      <c r="AO69" s="13"/>
    </row>
    <row r="70" spans="1:41" x14ac:dyDescent="0.25">
      <c r="A70" t="s">
        <v>386</v>
      </c>
      <c r="B70">
        <v>69</v>
      </c>
      <c r="C70" t="s">
        <v>387</v>
      </c>
      <c r="D70">
        <v>0</v>
      </c>
      <c r="E70" s="9">
        <f t="shared" si="17"/>
        <v>0</v>
      </c>
      <c r="F70">
        <v>0</v>
      </c>
      <c r="G70" s="9">
        <f t="shared" si="17"/>
        <v>0</v>
      </c>
      <c r="H70">
        <v>0</v>
      </c>
      <c r="I70" s="9">
        <f t="shared" si="18"/>
        <v>0</v>
      </c>
      <c r="J70">
        <v>5</v>
      </c>
      <c r="K70" s="9">
        <f t="shared" si="19"/>
        <v>2.564102564102564E-2</v>
      </c>
      <c r="L70">
        <v>5</v>
      </c>
      <c r="M70" s="9">
        <f t="shared" si="20"/>
        <v>2.564102564102564E-2</v>
      </c>
      <c r="N70">
        <v>0</v>
      </c>
      <c r="O70" s="9">
        <f t="shared" si="21"/>
        <v>0</v>
      </c>
      <c r="P70">
        <v>0</v>
      </c>
      <c r="Q70" s="9">
        <f t="shared" si="22"/>
        <v>0</v>
      </c>
      <c r="R70">
        <v>0</v>
      </c>
      <c r="S70" s="9">
        <f t="shared" si="23"/>
        <v>0</v>
      </c>
      <c r="T70">
        <v>5</v>
      </c>
      <c r="U70" s="9">
        <f t="shared" si="24"/>
        <v>2.564102564102564E-2</v>
      </c>
      <c r="V70">
        <v>5</v>
      </c>
      <c r="W70" s="9">
        <f t="shared" si="25"/>
        <v>2.564102564102564E-2</v>
      </c>
      <c r="X70">
        <v>0</v>
      </c>
      <c r="Y70" s="9">
        <f t="shared" si="26"/>
        <v>0</v>
      </c>
      <c r="Z70">
        <v>0</v>
      </c>
      <c r="AA70" s="9">
        <f t="shared" si="27"/>
        <v>0</v>
      </c>
      <c r="AB70">
        <v>15</v>
      </c>
      <c r="AC70" s="9">
        <f t="shared" si="28"/>
        <v>7.6923076923076927E-2</v>
      </c>
      <c r="AD70">
        <v>0</v>
      </c>
      <c r="AE70" s="9">
        <f t="shared" si="29"/>
        <v>0</v>
      </c>
      <c r="AF70">
        <v>50</v>
      </c>
      <c r="AG70" s="9">
        <f t="shared" si="30"/>
        <v>0.25641025641025639</v>
      </c>
      <c r="AH70">
        <v>40</v>
      </c>
      <c r="AI70" s="9">
        <f t="shared" si="31"/>
        <v>0.20512820512820512</v>
      </c>
      <c r="AJ70">
        <v>60</v>
      </c>
      <c r="AK70" s="9">
        <f t="shared" si="32"/>
        <v>0.30769230769230771</v>
      </c>
      <c r="AL70">
        <v>10</v>
      </c>
      <c r="AM70" s="9">
        <f t="shared" si="33"/>
        <v>5.128205128205128E-2</v>
      </c>
      <c r="AN70">
        <v>195</v>
      </c>
      <c r="AO70" s="13"/>
    </row>
    <row r="71" spans="1:41" x14ac:dyDescent="0.25">
      <c r="A71" t="s">
        <v>104</v>
      </c>
      <c r="B71">
        <v>70</v>
      </c>
      <c r="C71" t="s">
        <v>105</v>
      </c>
      <c r="D71">
        <v>0</v>
      </c>
      <c r="E71" s="9">
        <f t="shared" si="17"/>
        <v>0</v>
      </c>
      <c r="F71">
        <v>0</v>
      </c>
      <c r="G71" s="9">
        <f t="shared" si="17"/>
        <v>0</v>
      </c>
      <c r="H71">
        <v>5</v>
      </c>
      <c r="I71" s="9">
        <f t="shared" si="18"/>
        <v>7.3529411764705881E-3</v>
      </c>
      <c r="J71">
        <v>50</v>
      </c>
      <c r="K71" s="9">
        <f t="shared" si="19"/>
        <v>7.3529411764705885E-2</v>
      </c>
      <c r="L71">
        <v>20</v>
      </c>
      <c r="M71" s="9">
        <f t="shared" si="20"/>
        <v>2.9411764705882353E-2</v>
      </c>
      <c r="N71">
        <v>0</v>
      </c>
      <c r="O71" s="9">
        <f t="shared" si="21"/>
        <v>0</v>
      </c>
      <c r="P71">
        <v>110</v>
      </c>
      <c r="Q71" s="9">
        <f t="shared" si="22"/>
        <v>0.16176470588235295</v>
      </c>
      <c r="R71">
        <v>10</v>
      </c>
      <c r="S71" s="9">
        <f t="shared" si="23"/>
        <v>1.4705882352941176E-2</v>
      </c>
      <c r="T71">
        <v>50</v>
      </c>
      <c r="U71" s="9">
        <f t="shared" si="24"/>
        <v>7.3529411764705885E-2</v>
      </c>
      <c r="V71">
        <v>0</v>
      </c>
      <c r="W71" s="9">
        <f t="shared" si="25"/>
        <v>0</v>
      </c>
      <c r="X71">
        <v>5</v>
      </c>
      <c r="Y71" s="9">
        <f t="shared" si="26"/>
        <v>7.3529411764705881E-3</v>
      </c>
      <c r="Z71">
        <v>5</v>
      </c>
      <c r="AA71" s="9">
        <f t="shared" si="27"/>
        <v>7.3529411764705881E-3</v>
      </c>
      <c r="AB71">
        <v>25</v>
      </c>
      <c r="AC71" s="9">
        <f t="shared" si="28"/>
        <v>3.6764705882352942E-2</v>
      </c>
      <c r="AD71">
        <v>10</v>
      </c>
      <c r="AE71" s="9">
        <f t="shared" si="29"/>
        <v>1.4705882352941176E-2</v>
      </c>
      <c r="AF71">
        <v>35</v>
      </c>
      <c r="AG71" s="9">
        <f t="shared" si="30"/>
        <v>5.1470588235294115E-2</v>
      </c>
      <c r="AH71">
        <v>80</v>
      </c>
      <c r="AI71" s="9">
        <f t="shared" si="31"/>
        <v>0.11764705882352941</v>
      </c>
      <c r="AJ71">
        <v>265</v>
      </c>
      <c r="AK71" s="9">
        <f t="shared" si="32"/>
        <v>0.38970588235294118</v>
      </c>
      <c r="AL71">
        <v>10</v>
      </c>
      <c r="AM71" s="9">
        <f t="shared" si="33"/>
        <v>1.4705882352941176E-2</v>
      </c>
      <c r="AN71">
        <v>680</v>
      </c>
      <c r="AO71" s="13"/>
    </row>
    <row r="72" spans="1:41" x14ac:dyDescent="0.25">
      <c r="A72" t="s">
        <v>106</v>
      </c>
      <c r="B72">
        <v>71</v>
      </c>
      <c r="C72" t="s">
        <v>107</v>
      </c>
      <c r="D72">
        <v>0</v>
      </c>
      <c r="E72" s="9">
        <f t="shared" si="17"/>
        <v>0</v>
      </c>
      <c r="F72">
        <v>0</v>
      </c>
      <c r="G72" s="9">
        <f t="shared" si="17"/>
        <v>0</v>
      </c>
      <c r="H72">
        <v>0</v>
      </c>
      <c r="I72" s="9">
        <f t="shared" si="18"/>
        <v>0</v>
      </c>
      <c r="J72">
        <v>10</v>
      </c>
      <c r="K72" s="9">
        <f t="shared" si="19"/>
        <v>1.4388489208633094E-2</v>
      </c>
      <c r="L72">
        <v>5</v>
      </c>
      <c r="M72" s="9">
        <f t="shared" si="20"/>
        <v>7.1942446043165471E-3</v>
      </c>
      <c r="N72">
        <v>15</v>
      </c>
      <c r="O72" s="9">
        <f t="shared" si="21"/>
        <v>2.1582733812949641E-2</v>
      </c>
      <c r="P72">
        <v>180</v>
      </c>
      <c r="Q72" s="9">
        <f t="shared" si="22"/>
        <v>0.25899280575539568</v>
      </c>
      <c r="R72">
        <v>5</v>
      </c>
      <c r="S72" s="9">
        <f t="shared" si="23"/>
        <v>7.1942446043165471E-3</v>
      </c>
      <c r="T72">
        <v>280</v>
      </c>
      <c r="U72" s="9">
        <f t="shared" si="24"/>
        <v>0.40287769784172661</v>
      </c>
      <c r="V72">
        <v>0</v>
      </c>
      <c r="W72" s="9">
        <f t="shared" si="25"/>
        <v>0</v>
      </c>
      <c r="X72">
        <v>0</v>
      </c>
      <c r="Y72" s="9">
        <f t="shared" si="26"/>
        <v>0</v>
      </c>
      <c r="Z72">
        <v>5</v>
      </c>
      <c r="AA72" s="9">
        <f t="shared" si="27"/>
        <v>7.1942446043165471E-3</v>
      </c>
      <c r="AB72">
        <v>25</v>
      </c>
      <c r="AC72" s="9">
        <f t="shared" si="28"/>
        <v>3.5971223021582732E-2</v>
      </c>
      <c r="AD72">
        <v>5</v>
      </c>
      <c r="AE72" s="9">
        <f t="shared" si="29"/>
        <v>7.1942446043165471E-3</v>
      </c>
      <c r="AF72">
        <v>20</v>
      </c>
      <c r="AG72" s="9">
        <f t="shared" si="30"/>
        <v>2.8776978417266189E-2</v>
      </c>
      <c r="AH72">
        <v>25</v>
      </c>
      <c r="AI72" s="9">
        <f t="shared" si="31"/>
        <v>3.5971223021582732E-2</v>
      </c>
      <c r="AJ72">
        <v>90</v>
      </c>
      <c r="AK72" s="9">
        <f t="shared" si="32"/>
        <v>0.12949640287769784</v>
      </c>
      <c r="AL72">
        <v>30</v>
      </c>
      <c r="AM72" s="9">
        <f t="shared" si="33"/>
        <v>4.3165467625899283E-2</v>
      </c>
      <c r="AN72">
        <v>695</v>
      </c>
      <c r="AO72" s="13"/>
    </row>
    <row r="73" spans="1:41" x14ac:dyDescent="0.25">
      <c r="A73" t="s">
        <v>108</v>
      </c>
      <c r="B73">
        <v>72</v>
      </c>
      <c r="C73" t="s">
        <v>109</v>
      </c>
      <c r="D73">
        <v>0</v>
      </c>
      <c r="E73" s="9">
        <f t="shared" si="17"/>
        <v>0</v>
      </c>
      <c r="F73">
        <v>0</v>
      </c>
      <c r="G73" s="9">
        <f t="shared" si="17"/>
        <v>0</v>
      </c>
      <c r="H73">
        <v>190</v>
      </c>
      <c r="I73" s="9">
        <f t="shared" si="18"/>
        <v>5.1983584131326949E-2</v>
      </c>
      <c r="J73">
        <v>75</v>
      </c>
      <c r="K73" s="9">
        <f t="shared" si="19"/>
        <v>2.0519835841313269E-2</v>
      </c>
      <c r="L73">
        <v>25</v>
      </c>
      <c r="M73" s="9">
        <f t="shared" si="20"/>
        <v>6.8399452804377564E-3</v>
      </c>
      <c r="N73">
        <v>20</v>
      </c>
      <c r="O73" s="9">
        <f t="shared" si="21"/>
        <v>5.4719562243502051E-3</v>
      </c>
      <c r="P73">
        <v>470</v>
      </c>
      <c r="Q73" s="9">
        <f t="shared" si="22"/>
        <v>0.12859097127222982</v>
      </c>
      <c r="R73">
        <v>40</v>
      </c>
      <c r="S73" s="9">
        <f t="shared" si="23"/>
        <v>1.094391244870041E-2</v>
      </c>
      <c r="T73">
        <v>915</v>
      </c>
      <c r="U73" s="9">
        <f t="shared" si="24"/>
        <v>0.2503419972640219</v>
      </c>
      <c r="V73">
        <v>140</v>
      </c>
      <c r="W73" s="9">
        <f t="shared" si="25"/>
        <v>3.8303693570451436E-2</v>
      </c>
      <c r="X73">
        <v>50</v>
      </c>
      <c r="Y73" s="9">
        <f t="shared" si="26"/>
        <v>1.3679890560875513E-2</v>
      </c>
      <c r="Z73">
        <v>35</v>
      </c>
      <c r="AA73" s="9">
        <f t="shared" si="27"/>
        <v>9.575923392612859E-3</v>
      </c>
      <c r="AB73">
        <v>165</v>
      </c>
      <c r="AC73" s="9">
        <f t="shared" si="28"/>
        <v>4.5143638850889192E-2</v>
      </c>
      <c r="AD73">
        <v>80</v>
      </c>
      <c r="AE73" s="9">
        <f t="shared" si="29"/>
        <v>2.188782489740082E-2</v>
      </c>
      <c r="AF73">
        <v>50</v>
      </c>
      <c r="AG73" s="9">
        <f t="shared" si="30"/>
        <v>1.3679890560875513E-2</v>
      </c>
      <c r="AH73">
        <v>430</v>
      </c>
      <c r="AI73" s="9">
        <f t="shared" si="31"/>
        <v>0.11764705882352941</v>
      </c>
      <c r="AJ73">
        <v>665</v>
      </c>
      <c r="AK73" s="9">
        <f t="shared" si="32"/>
        <v>0.18194254445964433</v>
      </c>
      <c r="AL73">
        <v>305</v>
      </c>
      <c r="AM73" s="9">
        <f t="shared" si="33"/>
        <v>8.3447332421340628E-2</v>
      </c>
      <c r="AN73">
        <v>3655</v>
      </c>
      <c r="AO73" s="13"/>
    </row>
    <row r="74" spans="1:41" x14ac:dyDescent="0.25">
      <c r="A74" t="s">
        <v>110</v>
      </c>
      <c r="B74">
        <v>73</v>
      </c>
      <c r="C74" t="s">
        <v>111</v>
      </c>
      <c r="D74">
        <v>0</v>
      </c>
      <c r="E74" s="9">
        <f t="shared" si="17"/>
        <v>0</v>
      </c>
      <c r="F74">
        <v>50</v>
      </c>
      <c r="G74" s="9">
        <f t="shared" si="17"/>
        <v>1.1481056257175661E-2</v>
      </c>
      <c r="H74">
        <v>835</v>
      </c>
      <c r="I74" s="9">
        <f t="shared" si="18"/>
        <v>0.19173363949483352</v>
      </c>
      <c r="J74">
        <v>155</v>
      </c>
      <c r="K74" s="9">
        <f t="shared" si="19"/>
        <v>3.5591274397244549E-2</v>
      </c>
      <c r="L74">
        <v>110</v>
      </c>
      <c r="M74" s="9">
        <f t="shared" si="20"/>
        <v>2.5258323765786451E-2</v>
      </c>
      <c r="N74">
        <v>180</v>
      </c>
      <c r="O74" s="9">
        <f t="shared" si="21"/>
        <v>4.1331802525832378E-2</v>
      </c>
      <c r="P74">
        <v>420</v>
      </c>
      <c r="Q74" s="9">
        <f t="shared" si="22"/>
        <v>9.6440872560275545E-2</v>
      </c>
      <c r="R74">
        <v>155</v>
      </c>
      <c r="S74" s="9">
        <f t="shared" si="23"/>
        <v>3.5591274397244549E-2</v>
      </c>
      <c r="T74">
        <v>270</v>
      </c>
      <c r="U74" s="9">
        <f t="shared" si="24"/>
        <v>6.1997703788748568E-2</v>
      </c>
      <c r="V74">
        <v>15</v>
      </c>
      <c r="W74" s="9">
        <f t="shared" si="25"/>
        <v>3.4443168771526979E-3</v>
      </c>
      <c r="X74">
        <v>40</v>
      </c>
      <c r="Y74" s="9">
        <f t="shared" si="26"/>
        <v>9.1848450057405284E-3</v>
      </c>
      <c r="Z74">
        <v>60</v>
      </c>
      <c r="AA74" s="9">
        <f t="shared" si="27"/>
        <v>1.3777267508610792E-2</v>
      </c>
      <c r="AB74">
        <v>125</v>
      </c>
      <c r="AC74" s="9">
        <f t="shared" si="28"/>
        <v>2.8702640642939151E-2</v>
      </c>
      <c r="AD74">
        <v>400</v>
      </c>
      <c r="AE74" s="9">
        <f t="shared" si="29"/>
        <v>9.1848450057405287E-2</v>
      </c>
      <c r="AF74">
        <v>570</v>
      </c>
      <c r="AG74" s="9">
        <f t="shared" si="30"/>
        <v>0.13088404133180254</v>
      </c>
      <c r="AH74">
        <v>70</v>
      </c>
      <c r="AI74" s="9">
        <f t="shared" si="31"/>
        <v>1.6073478760045924E-2</v>
      </c>
      <c r="AJ74">
        <v>790</v>
      </c>
      <c r="AK74" s="9">
        <f t="shared" si="32"/>
        <v>0.18140068886337543</v>
      </c>
      <c r="AL74">
        <v>110</v>
      </c>
      <c r="AM74" s="9">
        <f t="shared" si="33"/>
        <v>2.5258323765786451E-2</v>
      </c>
      <c r="AN74">
        <v>4355</v>
      </c>
      <c r="AO74" s="13"/>
    </row>
    <row r="75" spans="1:41" x14ac:dyDescent="0.25">
      <c r="A75" t="s">
        <v>112</v>
      </c>
      <c r="B75">
        <v>74</v>
      </c>
      <c r="C75" t="s">
        <v>113</v>
      </c>
      <c r="D75">
        <v>0</v>
      </c>
      <c r="E75" s="9">
        <f t="shared" si="17"/>
        <v>0</v>
      </c>
      <c r="F75">
        <v>0</v>
      </c>
      <c r="G75" s="9">
        <f t="shared" si="17"/>
        <v>0</v>
      </c>
      <c r="H75">
        <v>110</v>
      </c>
      <c r="I75" s="9">
        <f t="shared" si="18"/>
        <v>3.3282904689863842E-2</v>
      </c>
      <c r="J75">
        <v>20</v>
      </c>
      <c r="K75" s="9">
        <f t="shared" si="19"/>
        <v>6.0514372163388806E-3</v>
      </c>
      <c r="L75">
        <v>25</v>
      </c>
      <c r="M75" s="9">
        <f t="shared" si="20"/>
        <v>7.5642965204236008E-3</v>
      </c>
      <c r="N75">
        <v>70</v>
      </c>
      <c r="O75" s="9">
        <f t="shared" si="21"/>
        <v>2.118003025718608E-2</v>
      </c>
      <c r="P75">
        <v>705</v>
      </c>
      <c r="Q75" s="9">
        <f t="shared" si="22"/>
        <v>0.21331316187594554</v>
      </c>
      <c r="R75">
        <v>510</v>
      </c>
      <c r="S75" s="9">
        <f t="shared" si="23"/>
        <v>0.15431164901664146</v>
      </c>
      <c r="T75">
        <v>295</v>
      </c>
      <c r="U75" s="9">
        <f t="shared" si="24"/>
        <v>8.9258698940998485E-2</v>
      </c>
      <c r="V75">
        <v>15</v>
      </c>
      <c r="W75" s="9">
        <f t="shared" si="25"/>
        <v>4.5385779122541605E-3</v>
      </c>
      <c r="X75">
        <v>30</v>
      </c>
      <c r="Y75" s="9">
        <f t="shared" si="26"/>
        <v>9.0771558245083209E-3</v>
      </c>
      <c r="Z75">
        <v>25</v>
      </c>
      <c r="AA75" s="9">
        <f t="shared" si="27"/>
        <v>7.5642965204236008E-3</v>
      </c>
      <c r="AB75">
        <v>110</v>
      </c>
      <c r="AC75" s="9">
        <f t="shared" si="28"/>
        <v>3.3282904689863842E-2</v>
      </c>
      <c r="AD75">
        <v>155</v>
      </c>
      <c r="AE75" s="9">
        <f t="shared" si="29"/>
        <v>4.6898638426626324E-2</v>
      </c>
      <c r="AF75">
        <v>235</v>
      </c>
      <c r="AG75" s="9">
        <f t="shared" si="30"/>
        <v>7.1104387291981846E-2</v>
      </c>
      <c r="AH75">
        <v>425</v>
      </c>
      <c r="AI75" s="9">
        <f t="shared" si="31"/>
        <v>0.12859304084720122</v>
      </c>
      <c r="AJ75">
        <v>395</v>
      </c>
      <c r="AK75" s="9">
        <f t="shared" si="32"/>
        <v>0.11951588502269289</v>
      </c>
      <c r="AL75">
        <v>180</v>
      </c>
      <c r="AM75" s="9">
        <f t="shared" si="33"/>
        <v>5.4462934947049922E-2</v>
      </c>
      <c r="AN75">
        <v>3305</v>
      </c>
      <c r="AO75" s="13"/>
    </row>
    <row r="76" spans="1:41" x14ac:dyDescent="0.25">
      <c r="A76" t="s">
        <v>400</v>
      </c>
      <c r="B76">
        <v>75</v>
      </c>
      <c r="C76" t="s">
        <v>401</v>
      </c>
      <c r="D76">
        <v>0</v>
      </c>
      <c r="E76" s="9">
        <f t="shared" si="17"/>
        <v>0</v>
      </c>
      <c r="F76">
        <v>0</v>
      </c>
      <c r="G76" s="9">
        <f t="shared" si="17"/>
        <v>0</v>
      </c>
      <c r="H76">
        <v>0</v>
      </c>
      <c r="I76" s="9">
        <f t="shared" si="18"/>
        <v>0</v>
      </c>
      <c r="J76">
        <v>20</v>
      </c>
      <c r="K76" s="9">
        <f t="shared" si="19"/>
        <v>7.0175438596491224E-2</v>
      </c>
      <c r="L76">
        <v>0</v>
      </c>
      <c r="M76" s="9">
        <f t="shared" si="20"/>
        <v>0</v>
      </c>
      <c r="N76">
        <v>0</v>
      </c>
      <c r="O76" s="9">
        <f t="shared" si="21"/>
        <v>0</v>
      </c>
      <c r="P76">
        <v>60</v>
      </c>
      <c r="Q76" s="9">
        <f t="shared" si="22"/>
        <v>0.21052631578947367</v>
      </c>
      <c r="R76">
        <v>0</v>
      </c>
      <c r="S76" s="9">
        <f t="shared" si="23"/>
        <v>0</v>
      </c>
      <c r="T76">
        <v>10</v>
      </c>
      <c r="U76" s="9">
        <f t="shared" si="24"/>
        <v>3.5087719298245612E-2</v>
      </c>
      <c r="V76">
        <v>35</v>
      </c>
      <c r="W76" s="9">
        <f t="shared" si="25"/>
        <v>0.12280701754385964</v>
      </c>
      <c r="X76">
        <v>5</v>
      </c>
      <c r="Y76" s="9">
        <f t="shared" si="26"/>
        <v>1.7543859649122806E-2</v>
      </c>
      <c r="Z76">
        <v>0</v>
      </c>
      <c r="AA76" s="9">
        <f t="shared" si="27"/>
        <v>0</v>
      </c>
      <c r="AB76">
        <v>30</v>
      </c>
      <c r="AC76" s="9">
        <f t="shared" si="28"/>
        <v>0.10526315789473684</v>
      </c>
      <c r="AD76">
        <v>10</v>
      </c>
      <c r="AE76" s="9">
        <f t="shared" si="29"/>
        <v>3.5087719298245612E-2</v>
      </c>
      <c r="AF76">
        <v>5</v>
      </c>
      <c r="AG76" s="9">
        <f t="shared" si="30"/>
        <v>1.7543859649122806E-2</v>
      </c>
      <c r="AH76">
        <v>30</v>
      </c>
      <c r="AI76" s="9">
        <f t="shared" si="31"/>
        <v>0.10526315789473684</v>
      </c>
      <c r="AJ76">
        <v>50</v>
      </c>
      <c r="AK76" s="9">
        <f t="shared" si="32"/>
        <v>0.17543859649122806</v>
      </c>
      <c r="AL76">
        <v>30</v>
      </c>
      <c r="AM76" s="9">
        <f t="shared" si="33"/>
        <v>0.10526315789473684</v>
      </c>
      <c r="AN76">
        <v>285</v>
      </c>
      <c r="AO76" s="13"/>
    </row>
    <row r="77" spans="1:41" x14ac:dyDescent="0.25">
      <c r="A77" t="s">
        <v>364</v>
      </c>
      <c r="B77">
        <v>76</v>
      </c>
      <c r="C77" t="s">
        <v>365</v>
      </c>
      <c r="D77">
        <v>5</v>
      </c>
      <c r="E77" s="9">
        <f t="shared" si="17"/>
        <v>6.8493150684931503E-3</v>
      </c>
      <c r="F77">
        <v>0</v>
      </c>
      <c r="G77" s="9">
        <f t="shared" si="17"/>
        <v>0</v>
      </c>
      <c r="H77">
        <v>0</v>
      </c>
      <c r="I77" s="9">
        <f t="shared" si="18"/>
        <v>0</v>
      </c>
      <c r="J77">
        <v>45</v>
      </c>
      <c r="K77" s="9">
        <f t="shared" si="19"/>
        <v>6.1643835616438353E-2</v>
      </c>
      <c r="L77">
        <v>10</v>
      </c>
      <c r="M77" s="9">
        <f t="shared" si="20"/>
        <v>1.3698630136986301E-2</v>
      </c>
      <c r="N77">
        <v>0</v>
      </c>
      <c r="O77" s="9">
        <f t="shared" si="21"/>
        <v>0</v>
      </c>
      <c r="P77">
        <v>45</v>
      </c>
      <c r="Q77" s="9">
        <f t="shared" si="22"/>
        <v>6.1643835616438353E-2</v>
      </c>
      <c r="R77">
        <v>10</v>
      </c>
      <c r="S77" s="9">
        <f t="shared" si="23"/>
        <v>1.3698630136986301E-2</v>
      </c>
      <c r="T77">
        <v>70</v>
      </c>
      <c r="U77" s="9">
        <f t="shared" si="24"/>
        <v>9.5890410958904104E-2</v>
      </c>
      <c r="V77">
        <v>35</v>
      </c>
      <c r="W77" s="9">
        <f t="shared" si="25"/>
        <v>4.7945205479452052E-2</v>
      </c>
      <c r="X77">
        <v>10</v>
      </c>
      <c r="Y77" s="9">
        <f t="shared" si="26"/>
        <v>1.3698630136986301E-2</v>
      </c>
      <c r="Z77">
        <v>0</v>
      </c>
      <c r="AA77" s="9">
        <f t="shared" si="27"/>
        <v>0</v>
      </c>
      <c r="AB77">
        <v>85</v>
      </c>
      <c r="AC77" s="9">
        <f t="shared" si="28"/>
        <v>0.11643835616438356</v>
      </c>
      <c r="AD77">
        <v>15</v>
      </c>
      <c r="AE77" s="9">
        <f t="shared" si="29"/>
        <v>2.0547945205479451E-2</v>
      </c>
      <c r="AF77">
        <v>0</v>
      </c>
      <c r="AG77" s="9">
        <f t="shared" si="30"/>
        <v>0</v>
      </c>
      <c r="AH77">
        <v>245</v>
      </c>
      <c r="AI77" s="9">
        <f t="shared" si="31"/>
        <v>0.33561643835616439</v>
      </c>
      <c r="AJ77">
        <v>70</v>
      </c>
      <c r="AK77" s="9">
        <f t="shared" si="32"/>
        <v>9.5890410958904104E-2</v>
      </c>
      <c r="AL77">
        <v>85</v>
      </c>
      <c r="AM77" s="9">
        <f t="shared" si="33"/>
        <v>0.11643835616438356</v>
      </c>
      <c r="AN77">
        <v>730</v>
      </c>
      <c r="AO77" s="13"/>
    </row>
    <row r="78" spans="1:41" x14ac:dyDescent="0.25">
      <c r="A78" t="s">
        <v>114</v>
      </c>
      <c r="B78">
        <v>77</v>
      </c>
      <c r="C78" t="s">
        <v>115</v>
      </c>
      <c r="D78">
        <v>0</v>
      </c>
      <c r="E78" s="9">
        <f t="shared" si="17"/>
        <v>0</v>
      </c>
      <c r="F78">
        <v>35</v>
      </c>
      <c r="G78" s="9">
        <f t="shared" si="17"/>
        <v>0.13461538461538461</v>
      </c>
      <c r="H78">
        <v>0</v>
      </c>
      <c r="I78" s="9">
        <f t="shared" si="18"/>
        <v>0</v>
      </c>
      <c r="J78">
        <v>25</v>
      </c>
      <c r="K78" s="9">
        <f t="shared" si="19"/>
        <v>9.6153846153846159E-2</v>
      </c>
      <c r="L78">
        <v>10</v>
      </c>
      <c r="M78" s="9">
        <f t="shared" si="20"/>
        <v>3.8461538461538464E-2</v>
      </c>
      <c r="N78">
        <v>30</v>
      </c>
      <c r="O78" s="9">
        <f t="shared" si="21"/>
        <v>0.11538461538461539</v>
      </c>
      <c r="P78">
        <v>0</v>
      </c>
      <c r="Q78" s="9">
        <f t="shared" si="22"/>
        <v>0</v>
      </c>
      <c r="R78">
        <v>0</v>
      </c>
      <c r="S78" s="9">
        <f t="shared" si="23"/>
        <v>0</v>
      </c>
      <c r="T78">
        <v>30</v>
      </c>
      <c r="U78" s="9">
        <f t="shared" si="24"/>
        <v>0.11538461538461539</v>
      </c>
      <c r="V78">
        <v>15</v>
      </c>
      <c r="W78" s="9">
        <f t="shared" si="25"/>
        <v>5.7692307692307696E-2</v>
      </c>
      <c r="X78">
        <v>0</v>
      </c>
      <c r="Y78" s="9">
        <f t="shared" si="26"/>
        <v>0</v>
      </c>
      <c r="Z78">
        <v>0</v>
      </c>
      <c r="AA78" s="9">
        <f t="shared" si="27"/>
        <v>0</v>
      </c>
      <c r="AB78">
        <v>10</v>
      </c>
      <c r="AC78" s="9">
        <f t="shared" si="28"/>
        <v>3.8461538461538464E-2</v>
      </c>
      <c r="AD78">
        <v>5</v>
      </c>
      <c r="AE78" s="9">
        <f t="shared" si="29"/>
        <v>1.9230769230769232E-2</v>
      </c>
      <c r="AF78">
        <v>0</v>
      </c>
      <c r="AG78" s="9">
        <f t="shared" si="30"/>
        <v>0</v>
      </c>
      <c r="AH78">
        <v>45</v>
      </c>
      <c r="AI78" s="9">
        <f t="shared" si="31"/>
        <v>0.17307692307692307</v>
      </c>
      <c r="AJ78">
        <v>50</v>
      </c>
      <c r="AK78" s="9">
        <f t="shared" si="32"/>
        <v>0.19230769230769232</v>
      </c>
      <c r="AL78">
        <v>5</v>
      </c>
      <c r="AM78" s="9">
        <f t="shared" si="33"/>
        <v>1.9230769230769232E-2</v>
      </c>
      <c r="AN78">
        <v>260</v>
      </c>
      <c r="AO78" s="13"/>
    </row>
    <row r="79" spans="1:41" x14ac:dyDescent="0.25">
      <c r="A79" t="s">
        <v>370</v>
      </c>
      <c r="B79">
        <v>78</v>
      </c>
      <c r="C79" t="s">
        <v>371</v>
      </c>
      <c r="D79">
        <v>0</v>
      </c>
      <c r="E79" s="9">
        <f t="shared" si="17"/>
        <v>0</v>
      </c>
      <c r="F79">
        <v>25</v>
      </c>
      <c r="G79" s="9">
        <f t="shared" si="17"/>
        <v>3.4246575342465752E-2</v>
      </c>
      <c r="H79">
        <v>275</v>
      </c>
      <c r="I79" s="9">
        <f t="shared" si="18"/>
        <v>0.37671232876712329</v>
      </c>
      <c r="J79">
        <v>45</v>
      </c>
      <c r="K79" s="9">
        <f t="shared" si="19"/>
        <v>6.1643835616438353E-2</v>
      </c>
      <c r="L79">
        <v>10</v>
      </c>
      <c r="M79" s="9">
        <f t="shared" si="20"/>
        <v>1.3698630136986301E-2</v>
      </c>
      <c r="N79">
        <v>5</v>
      </c>
      <c r="O79" s="9">
        <f t="shared" si="21"/>
        <v>6.8493150684931503E-3</v>
      </c>
      <c r="P79">
        <v>115</v>
      </c>
      <c r="Q79" s="9">
        <f t="shared" si="22"/>
        <v>0.15753424657534246</v>
      </c>
      <c r="R79">
        <v>30</v>
      </c>
      <c r="S79" s="9">
        <f t="shared" si="23"/>
        <v>4.1095890410958902E-2</v>
      </c>
      <c r="T79">
        <v>40</v>
      </c>
      <c r="U79" s="9">
        <f t="shared" si="24"/>
        <v>5.4794520547945202E-2</v>
      </c>
      <c r="V79">
        <v>20</v>
      </c>
      <c r="W79" s="9">
        <f t="shared" si="25"/>
        <v>2.7397260273972601E-2</v>
      </c>
      <c r="X79">
        <v>5</v>
      </c>
      <c r="Y79" s="9">
        <f t="shared" si="26"/>
        <v>6.8493150684931503E-3</v>
      </c>
      <c r="Z79">
        <v>20</v>
      </c>
      <c r="AA79" s="9">
        <f t="shared" si="27"/>
        <v>2.7397260273972601E-2</v>
      </c>
      <c r="AB79">
        <v>45</v>
      </c>
      <c r="AC79" s="9">
        <f t="shared" si="28"/>
        <v>6.1643835616438353E-2</v>
      </c>
      <c r="AD79">
        <v>10</v>
      </c>
      <c r="AE79" s="9">
        <f t="shared" si="29"/>
        <v>1.3698630136986301E-2</v>
      </c>
      <c r="AF79">
        <v>0</v>
      </c>
      <c r="AG79" s="9">
        <f t="shared" si="30"/>
        <v>0</v>
      </c>
      <c r="AH79">
        <v>30</v>
      </c>
      <c r="AI79" s="9">
        <f t="shared" si="31"/>
        <v>4.1095890410958902E-2</v>
      </c>
      <c r="AJ79">
        <v>40</v>
      </c>
      <c r="AK79" s="9">
        <f t="shared" si="32"/>
        <v>5.4794520547945202E-2</v>
      </c>
      <c r="AL79">
        <v>15</v>
      </c>
      <c r="AM79" s="9">
        <f t="shared" si="33"/>
        <v>2.0547945205479451E-2</v>
      </c>
      <c r="AN79">
        <v>730</v>
      </c>
      <c r="AO79" s="13"/>
    </row>
    <row r="80" spans="1:41" x14ac:dyDescent="0.25">
      <c r="A80" t="s">
        <v>116</v>
      </c>
      <c r="B80">
        <v>79</v>
      </c>
      <c r="C80" t="s">
        <v>117</v>
      </c>
      <c r="D80">
        <v>5</v>
      </c>
      <c r="E80" s="9">
        <f t="shared" si="17"/>
        <v>2.2026431718061676E-3</v>
      </c>
      <c r="F80">
        <v>0</v>
      </c>
      <c r="G80" s="9">
        <f t="shared" si="17"/>
        <v>0</v>
      </c>
      <c r="H80">
        <v>60</v>
      </c>
      <c r="I80" s="9">
        <f t="shared" si="18"/>
        <v>2.643171806167401E-2</v>
      </c>
      <c r="J80">
        <v>125</v>
      </c>
      <c r="K80" s="9">
        <f t="shared" si="19"/>
        <v>5.5066079295154183E-2</v>
      </c>
      <c r="L80">
        <v>0</v>
      </c>
      <c r="M80" s="9">
        <f t="shared" si="20"/>
        <v>0</v>
      </c>
      <c r="N80">
        <v>25</v>
      </c>
      <c r="O80" s="9">
        <f t="shared" si="21"/>
        <v>1.1013215859030838E-2</v>
      </c>
      <c r="P80">
        <v>305</v>
      </c>
      <c r="Q80" s="9">
        <f t="shared" si="22"/>
        <v>0.1343612334801762</v>
      </c>
      <c r="R80">
        <v>20</v>
      </c>
      <c r="S80" s="9">
        <f t="shared" si="23"/>
        <v>8.8105726872246704E-3</v>
      </c>
      <c r="T80">
        <v>335</v>
      </c>
      <c r="U80" s="9">
        <f t="shared" si="24"/>
        <v>0.14757709251101322</v>
      </c>
      <c r="V80">
        <v>140</v>
      </c>
      <c r="W80" s="9">
        <f t="shared" si="25"/>
        <v>6.1674008810572688E-2</v>
      </c>
      <c r="X80">
        <v>40</v>
      </c>
      <c r="Y80" s="9">
        <f t="shared" si="26"/>
        <v>1.7621145374449341E-2</v>
      </c>
      <c r="Z80">
        <v>90</v>
      </c>
      <c r="AA80" s="9">
        <f t="shared" si="27"/>
        <v>3.9647577092511016E-2</v>
      </c>
      <c r="AB80">
        <v>200</v>
      </c>
      <c r="AC80" s="9">
        <f t="shared" si="28"/>
        <v>8.8105726872246701E-2</v>
      </c>
      <c r="AD80">
        <v>145</v>
      </c>
      <c r="AE80" s="9">
        <f t="shared" si="29"/>
        <v>6.3876651982378851E-2</v>
      </c>
      <c r="AF80">
        <v>15</v>
      </c>
      <c r="AG80" s="9">
        <f t="shared" si="30"/>
        <v>6.6079295154185024E-3</v>
      </c>
      <c r="AH80">
        <v>325</v>
      </c>
      <c r="AI80" s="9">
        <f t="shared" si="31"/>
        <v>0.14317180616740088</v>
      </c>
      <c r="AJ80">
        <v>270</v>
      </c>
      <c r="AK80" s="9">
        <f t="shared" si="32"/>
        <v>0.11894273127753303</v>
      </c>
      <c r="AL80">
        <v>170</v>
      </c>
      <c r="AM80" s="9">
        <f t="shared" si="33"/>
        <v>7.4889867841409691E-2</v>
      </c>
      <c r="AN80">
        <v>2270</v>
      </c>
      <c r="AO80" s="13"/>
    </row>
    <row r="81" spans="1:41" x14ac:dyDescent="0.25">
      <c r="A81" t="s">
        <v>118</v>
      </c>
      <c r="B81">
        <v>80</v>
      </c>
      <c r="C81" t="s">
        <v>119</v>
      </c>
      <c r="D81">
        <v>0</v>
      </c>
      <c r="E81" s="9">
        <f t="shared" si="17"/>
        <v>0</v>
      </c>
      <c r="F81">
        <v>0</v>
      </c>
      <c r="G81" s="9">
        <f t="shared" si="17"/>
        <v>0</v>
      </c>
      <c r="H81">
        <v>40</v>
      </c>
      <c r="I81" s="9">
        <f t="shared" si="18"/>
        <v>4.3956043956043959E-2</v>
      </c>
      <c r="J81">
        <v>15</v>
      </c>
      <c r="K81" s="9">
        <f t="shared" si="19"/>
        <v>1.6483516483516484E-2</v>
      </c>
      <c r="L81">
        <v>10</v>
      </c>
      <c r="M81" s="9">
        <f t="shared" si="20"/>
        <v>1.098901098901099E-2</v>
      </c>
      <c r="N81">
        <v>0</v>
      </c>
      <c r="O81" s="9">
        <f t="shared" si="21"/>
        <v>0</v>
      </c>
      <c r="P81">
        <v>170</v>
      </c>
      <c r="Q81" s="9">
        <f t="shared" si="22"/>
        <v>0.18681318681318682</v>
      </c>
      <c r="R81">
        <v>110</v>
      </c>
      <c r="S81" s="9">
        <f t="shared" si="23"/>
        <v>0.12087912087912088</v>
      </c>
      <c r="T81">
        <v>90</v>
      </c>
      <c r="U81" s="9">
        <f t="shared" si="24"/>
        <v>9.8901098901098897E-2</v>
      </c>
      <c r="V81">
        <v>35</v>
      </c>
      <c r="W81" s="9">
        <f t="shared" si="25"/>
        <v>3.8461538461538464E-2</v>
      </c>
      <c r="X81">
        <v>5</v>
      </c>
      <c r="Y81" s="9">
        <f t="shared" si="26"/>
        <v>5.4945054945054949E-3</v>
      </c>
      <c r="Z81">
        <v>5</v>
      </c>
      <c r="AA81" s="9">
        <f t="shared" si="27"/>
        <v>5.4945054945054949E-3</v>
      </c>
      <c r="AB81">
        <v>45</v>
      </c>
      <c r="AC81" s="9">
        <f t="shared" si="28"/>
        <v>4.9450549450549448E-2</v>
      </c>
      <c r="AD81">
        <v>35</v>
      </c>
      <c r="AE81" s="9">
        <f t="shared" si="29"/>
        <v>3.8461538461538464E-2</v>
      </c>
      <c r="AF81">
        <v>15</v>
      </c>
      <c r="AG81" s="9">
        <f t="shared" si="30"/>
        <v>1.6483516483516484E-2</v>
      </c>
      <c r="AH81">
        <v>35</v>
      </c>
      <c r="AI81" s="9">
        <f t="shared" si="31"/>
        <v>3.8461538461538464E-2</v>
      </c>
      <c r="AJ81">
        <v>190</v>
      </c>
      <c r="AK81" s="9">
        <f t="shared" si="32"/>
        <v>0.2087912087912088</v>
      </c>
      <c r="AL81">
        <v>110</v>
      </c>
      <c r="AM81" s="9">
        <f t="shared" si="33"/>
        <v>0.12087912087912088</v>
      </c>
      <c r="AN81">
        <v>910</v>
      </c>
      <c r="AO81" s="13"/>
    </row>
    <row r="82" spans="1:41" x14ac:dyDescent="0.25">
      <c r="A82" t="s">
        <v>120</v>
      </c>
      <c r="B82">
        <v>81</v>
      </c>
      <c r="C82" t="s">
        <v>121</v>
      </c>
      <c r="D82">
        <v>0</v>
      </c>
      <c r="E82" s="9">
        <f t="shared" si="17"/>
        <v>0</v>
      </c>
      <c r="F82">
        <v>0</v>
      </c>
      <c r="G82" s="9">
        <f t="shared" si="17"/>
        <v>0</v>
      </c>
      <c r="H82">
        <v>110</v>
      </c>
      <c r="I82" s="9">
        <f t="shared" si="18"/>
        <v>0.18803418803418803</v>
      </c>
      <c r="J82">
        <v>30</v>
      </c>
      <c r="K82" s="9">
        <f t="shared" si="19"/>
        <v>5.128205128205128E-2</v>
      </c>
      <c r="L82">
        <v>5</v>
      </c>
      <c r="M82" s="9">
        <f t="shared" si="20"/>
        <v>8.5470085470085479E-3</v>
      </c>
      <c r="N82">
        <v>10</v>
      </c>
      <c r="O82" s="9">
        <f t="shared" si="21"/>
        <v>1.7094017094017096E-2</v>
      </c>
      <c r="P82">
        <v>35</v>
      </c>
      <c r="Q82" s="9">
        <f t="shared" si="22"/>
        <v>5.9829059829059832E-2</v>
      </c>
      <c r="R82">
        <v>5</v>
      </c>
      <c r="S82" s="9">
        <f t="shared" si="23"/>
        <v>8.5470085470085479E-3</v>
      </c>
      <c r="T82">
        <v>50</v>
      </c>
      <c r="U82" s="9">
        <f t="shared" si="24"/>
        <v>8.5470085470085472E-2</v>
      </c>
      <c r="V82">
        <v>0</v>
      </c>
      <c r="W82" s="9">
        <f t="shared" si="25"/>
        <v>0</v>
      </c>
      <c r="X82">
        <v>0</v>
      </c>
      <c r="Y82" s="9">
        <f t="shared" si="26"/>
        <v>0</v>
      </c>
      <c r="Z82">
        <v>0</v>
      </c>
      <c r="AA82" s="9">
        <f t="shared" si="27"/>
        <v>0</v>
      </c>
      <c r="AB82">
        <v>60</v>
      </c>
      <c r="AC82" s="9">
        <f t="shared" si="28"/>
        <v>0.10256410256410256</v>
      </c>
      <c r="AD82">
        <v>0</v>
      </c>
      <c r="AE82" s="9">
        <f t="shared" si="29"/>
        <v>0</v>
      </c>
      <c r="AF82">
        <v>15</v>
      </c>
      <c r="AG82" s="9">
        <f t="shared" si="30"/>
        <v>2.564102564102564E-2</v>
      </c>
      <c r="AH82">
        <v>185</v>
      </c>
      <c r="AI82" s="9">
        <f t="shared" si="31"/>
        <v>0.31623931623931623</v>
      </c>
      <c r="AJ82">
        <v>25</v>
      </c>
      <c r="AK82" s="9">
        <f t="shared" si="32"/>
        <v>4.2735042735042736E-2</v>
      </c>
      <c r="AL82">
        <v>55</v>
      </c>
      <c r="AM82" s="9">
        <f t="shared" si="33"/>
        <v>9.4017094017094016E-2</v>
      </c>
      <c r="AN82">
        <v>585</v>
      </c>
      <c r="AO82" s="13"/>
    </row>
    <row r="83" spans="1:41" x14ac:dyDescent="0.25">
      <c r="A83" t="s">
        <v>122</v>
      </c>
      <c r="B83">
        <v>82</v>
      </c>
      <c r="C83" t="s">
        <v>123</v>
      </c>
      <c r="D83">
        <v>0</v>
      </c>
      <c r="E83" s="9">
        <f t="shared" si="17"/>
        <v>0</v>
      </c>
      <c r="F83">
        <v>35</v>
      </c>
      <c r="G83" s="9">
        <f t="shared" si="17"/>
        <v>1.5945330296127564E-2</v>
      </c>
      <c r="H83">
        <v>45</v>
      </c>
      <c r="I83" s="9">
        <f t="shared" si="18"/>
        <v>2.0501138952164009E-2</v>
      </c>
      <c r="J83">
        <v>150</v>
      </c>
      <c r="K83" s="9">
        <f t="shared" si="19"/>
        <v>6.8337129840546698E-2</v>
      </c>
      <c r="L83">
        <v>15</v>
      </c>
      <c r="M83" s="9">
        <f t="shared" si="20"/>
        <v>6.8337129840546698E-3</v>
      </c>
      <c r="N83">
        <v>120</v>
      </c>
      <c r="O83" s="9">
        <f t="shared" si="21"/>
        <v>5.4669703872437359E-2</v>
      </c>
      <c r="P83">
        <v>495</v>
      </c>
      <c r="Q83" s="9">
        <f t="shared" si="22"/>
        <v>0.2255125284738041</v>
      </c>
      <c r="R83">
        <v>70</v>
      </c>
      <c r="S83" s="9">
        <f t="shared" si="23"/>
        <v>3.1890660592255128E-2</v>
      </c>
      <c r="T83">
        <v>230</v>
      </c>
      <c r="U83" s="9">
        <f t="shared" si="24"/>
        <v>0.10478359908883828</v>
      </c>
      <c r="V83">
        <v>55</v>
      </c>
      <c r="W83" s="9">
        <f t="shared" si="25"/>
        <v>2.5056947608200455E-2</v>
      </c>
      <c r="X83">
        <v>45</v>
      </c>
      <c r="Y83" s="9">
        <f t="shared" si="26"/>
        <v>2.0501138952164009E-2</v>
      </c>
      <c r="Z83">
        <v>10</v>
      </c>
      <c r="AA83" s="9">
        <f t="shared" si="27"/>
        <v>4.5558086560364463E-3</v>
      </c>
      <c r="AB83">
        <v>70</v>
      </c>
      <c r="AC83" s="9">
        <f t="shared" si="28"/>
        <v>3.1890660592255128E-2</v>
      </c>
      <c r="AD83">
        <v>55</v>
      </c>
      <c r="AE83" s="9">
        <f t="shared" si="29"/>
        <v>2.5056947608200455E-2</v>
      </c>
      <c r="AF83">
        <v>305</v>
      </c>
      <c r="AG83" s="9">
        <f t="shared" si="30"/>
        <v>0.13895216400911162</v>
      </c>
      <c r="AH83">
        <v>275</v>
      </c>
      <c r="AI83" s="9">
        <f t="shared" si="31"/>
        <v>0.12528473804100229</v>
      </c>
      <c r="AJ83">
        <v>170</v>
      </c>
      <c r="AK83" s="9">
        <f t="shared" si="32"/>
        <v>7.7448747152619596E-2</v>
      </c>
      <c r="AL83">
        <v>50</v>
      </c>
      <c r="AM83" s="9">
        <f t="shared" si="33"/>
        <v>2.2779043280182234E-2</v>
      </c>
      <c r="AN83">
        <v>2195</v>
      </c>
      <c r="AO83" s="13"/>
    </row>
    <row r="84" spans="1:41" x14ac:dyDescent="0.25">
      <c r="A84" t="s">
        <v>124</v>
      </c>
      <c r="B84">
        <v>83</v>
      </c>
      <c r="C84" t="s">
        <v>125</v>
      </c>
      <c r="D84">
        <v>0</v>
      </c>
      <c r="E84" s="9">
        <f t="shared" si="17"/>
        <v>0</v>
      </c>
      <c r="F84">
        <v>15</v>
      </c>
      <c r="G84" s="9">
        <f t="shared" si="17"/>
        <v>4.0540540540540543E-3</v>
      </c>
      <c r="H84">
        <v>1470</v>
      </c>
      <c r="I84" s="9">
        <f t="shared" si="18"/>
        <v>0.39729729729729729</v>
      </c>
      <c r="J84">
        <v>200</v>
      </c>
      <c r="K84" s="9">
        <f t="shared" si="19"/>
        <v>5.4054054054054057E-2</v>
      </c>
      <c r="L84">
        <v>80</v>
      </c>
      <c r="M84" s="9">
        <f t="shared" si="20"/>
        <v>2.1621621621621623E-2</v>
      </c>
      <c r="N84">
        <v>25</v>
      </c>
      <c r="O84" s="9">
        <f t="shared" si="21"/>
        <v>6.7567567567567571E-3</v>
      </c>
      <c r="P84">
        <v>235</v>
      </c>
      <c r="Q84" s="9">
        <f t="shared" si="22"/>
        <v>6.3513513513513517E-2</v>
      </c>
      <c r="R84">
        <v>105</v>
      </c>
      <c r="S84" s="9">
        <f t="shared" si="23"/>
        <v>2.837837837837838E-2</v>
      </c>
      <c r="T84">
        <v>160</v>
      </c>
      <c r="U84" s="9">
        <f t="shared" si="24"/>
        <v>4.3243243243243246E-2</v>
      </c>
      <c r="V84">
        <v>25</v>
      </c>
      <c r="W84" s="9">
        <f t="shared" si="25"/>
        <v>6.7567567567567571E-3</v>
      </c>
      <c r="X84">
        <v>220</v>
      </c>
      <c r="Y84" s="9">
        <f t="shared" si="26"/>
        <v>5.9459459459459463E-2</v>
      </c>
      <c r="Z84">
        <v>10</v>
      </c>
      <c r="AA84" s="9">
        <f t="shared" si="27"/>
        <v>2.7027027027027029E-3</v>
      </c>
      <c r="AB84">
        <v>125</v>
      </c>
      <c r="AC84" s="9">
        <f t="shared" si="28"/>
        <v>3.3783783783783786E-2</v>
      </c>
      <c r="AD84">
        <v>65</v>
      </c>
      <c r="AE84" s="9">
        <f t="shared" si="29"/>
        <v>1.7567567567567569E-2</v>
      </c>
      <c r="AF84">
        <v>170</v>
      </c>
      <c r="AG84" s="9">
        <f t="shared" si="30"/>
        <v>4.5945945945945948E-2</v>
      </c>
      <c r="AH84">
        <v>340</v>
      </c>
      <c r="AI84" s="9">
        <f t="shared" si="31"/>
        <v>9.1891891891891897E-2</v>
      </c>
      <c r="AJ84">
        <v>375</v>
      </c>
      <c r="AK84" s="9">
        <f t="shared" si="32"/>
        <v>0.10135135135135136</v>
      </c>
      <c r="AL84">
        <v>80</v>
      </c>
      <c r="AM84" s="9">
        <f t="shared" si="33"/>
        <v>2.1621621621621623E-2</v>
      </c>
      <c r="AN84">
        <v>3700</v>
      </c>
      <c r="AO84" s="13"/>
    </row>
    <row r="85" spans="1:41" x14ac:dyDescent="0.25">
      <c r="A85" t="s">
        <v>126</v>
      </c>
      <c r="B85">
        <v>84</v>
      </c>
      <c r="C85" t="s">
        <v>127</v>
      </c>
      <c r="D85">
        <v>0</v>
      </c>
      <c r="E85" s="9">
        <f t="shared" si="17"/>
        <v>0</v>
      </c>
      <c r="F85">
        <v>0</v>
      </c>
      <c r="G85" s="9">
        <f t="shared" si="17"/>
        <v>0</v>
      </c>
      <c r="H85">
        <v>5</v>
      </c>
      <c r="I85" s="9">
        <f t="shared" si="18"/>
        <v>6.7114093959731542E-3</v>
      </c>
      <c r="J85">
        <v>50</v>
      </c>
      <c r="K85" s="9">
        <f t="shared" si="19"/>
        <v>6.7114093959731544E-2</v>
      </c>
      <c r="L85">
        <v>10</v>
      </c>
      <c r="M85" s="9">
        <f t="shared" si="20"/>
        <v>1.3422818791946308E-2</v>
      </c>
      <c r="N85">
        <v>25</v>
      </c>
      <c r="O85" s="9">
        <f t="shared" si="21"/>
        <v>3.3557046979865772E-2</v>
      </c>
      <c r="P85">
        <v>95</v>
      </c>
      <c r="Q85" s="9">
        <f t="shared" si="22"/>
        <v>0.12751677852348994</v>
      </c>
      <c r="R85">
        <v>40</v>
      </c>
      <c r="S85" s="9">
        <f t="shared" si="23"/>
        <v>5.3691275167785234E-2</v>
      </c>
      <c r="T85">
        <v>75</v>
      </c>
      <c r="U85" s="9">
        <f t="shared" si="24"/>
        <v>0.10067114093959731</v>
      </c>
      <c r="V85">
        <v>25</v>
      </c>
      <c r="W85" s="9">
        <f t="shared" si="25"/>
        <v>3.3557046979865772E-2</v>
      </c>
      <c r="X85">
        <v>15</v>
      </c>
      <c r="Y85" s="9">
        <f t="shared" si="26"/>
        <v>2.0134228187919462E-2</v>
      </c>
      <c r="Z85">
        <v>5</v>
      </c>
      <c r="AA85" s="9">
        <f t="shared" si="27"/>
        <v>6.7114093959731542E-3</v>
      </c>
      <c r="AB85">
        <v>40</v>
      </c>
      <c r="AC85" s="9">
        <f t="shared" si="28"/>
        <v>5.3691275167785234E-2</v>
      </c>
      <c r="AD85">
        <v>10</v>
      </c>
      <c r="AE85" s="9">
        <f t="shared" si="29"/>
        <v>1.3422818791946308E-2</v>
      </c>
      <c r="AF85">
        <v>25</v>
      </c>
      <c r="AG85" s="9">
        <f t="shared" si="30"/>
        <v>3.3557046979865772E-2</v>
      </c>
      <c r="AH85">
        <v>120</v>
      </c>
      <c r="AI85" s="9">
        <f t="shared" si="31"/>
        <v>0.16107382550335569</v>
      </c>
      <c r="AJ85">
        <v>130</v>
      </c>
      <c r="AK85" s="9">
        <f t="shared" si="32"/>
        <v>0.17449664429530201</v>
      </c>
      <c r="AL85">
        <v>75</v>
      </c>
      <c r="AM85" s="9">
        <f t="shared" si="33"/>
        <v>0.10067114093959731</v>
      </c>
      <c r="AN85">
        <v>745</v>
      </c>
      <c r="AO85" s="13"/>
    </row>
    <row r="86" spans="1:41" x14ac:dyDescent="0.25">
      <c r="A86" t="s">
        <v>128</v>
      </c>
      <c r="B86">
        <v>85</v>
      </c>
      <c r="C86" t="s">
        <v>129</v>
      </c>
      <c r="D86">
        <v>0</v>
      </c>
      <c r="E86" s="9">
        <f t="shared" si="17"/>
        <v>0</v>
      </c>
      <c r="F86">
        <v>60</v>
      </c>
      <c r="G86" s="9">
        <f t="shared" si="17"/>
        <v>3.9357166284027549E-3</v>
      </c>
      <c r="H86">
        <v>2075</v>
      </c>
      <c r="I86" s="9">
        <f t="shared" si="18"/>
        <v>0.13611020006559527</v>
      </c>
      <c r="J86">
        <v>775</v>
      </c>
      <c r="K86" s="9">
        <f t="shared" si="19"/>
        <v>5.0836339783535585E-2</v>
      </c>
      <c r="L86">
        <v>160</v>
      </c>
      <c r="M86" s="9">
        <f t="shared" si="20"/>
        <v>1.0495244342407346E-2</v>
      </c>
      <c r="N86">
        <v>245</v>
      </c>
      <c r="O86" s="9">
        <f t="shared" si="21"/>
        <v>1.6070842899311249E-2</v>
      </c>
      <c r="P86">
        <v>1710</v>
      </c>
      <c r="Q86" s="9">
        <f t="shared" si="22"/>
        <v>0.11216792390947852</v>
      </c>
      <c r="R86">
        <v>770</v>
      </c>
      <c r="S86" s="9">
        <f t="shared" si="23"/>
        <v>5.0508363397835356E-2</v>
      </c>
      <c r="T86">
        <v>770</v>
      </c>
      <c r="U86" s="9">
        <f t="shared" si="24"/>
        <v>5.0508363397835356E-2</v>
      </c>
      <c r="V86">
        <v>405</v>
      </c>
      <c r="W86" s="9">
        <f t="shared" si="25"/>
        <v>2.6566087241718595E-2</v>
      </c>
      <c r="X86">
        <v>130</v>
      </c>
      <c r="Y86" s="9">
        <f t="shared" si="26"/>
        <v>8.5273860282059685E-3</v>
      </c>
      <c r="Z86">
        <v>90</v>
      </c>
      <c r="AA86" s="9">
        <f t="shared" si="27"/>
        <v>5.9035749426041327E-3</v>
      </c>
      <c r="AB86">
        <v>620</v>
      </c>
      <c r="AC86" s="9">
        <f t="shared" si="28"/>
        <v>4.0669071826828468E-2</v>
      </c>
      <c r="AD86">
        <v>475</v>
      </c>
      <c r="AE86" s="9">
        <f t="shared" si="29"/>
        <v>3.115775664152181E-2</v>
      </c>
      <c r="AF86">
        <v>1405</v>
      </c>
      <c r="AG86" s="9">
        <f t="shared" si="30"/>
        <v>9.2161364381764518E-2</v>
      </c>
      <c r="AH86">
        <v>2235</v>
      </c>
      <c r="AI86" s="9">
        <f t="shared" si="31"/>
        <v>0.14660544440800263</v>
      </c>
      <c r="AJ86">
        <v>2670</v>
      </c>
      <c r="AK86" s="9">
        <f t="shared" si="32"/>
        <v>0.17513938996392259</v>
      </c>
      <c r="AL86">
        <v>650</v>
      </c>
      <c r="AM86" s="9">
        <f t="shared" si="33"/>
        <v>4.2636930141029844E-2</v>
      </c>
      <c r="AN86">
        <v>15245</v>
      </c>
      <c r="AO86" s="13"/>
    </row>
    <row r="87" spans="1:41" x14ac:dyDescent="0.25">
      <c r="A87" t="s">
        <v>130</v>
      </c>
      <c r="B87">
        <v>86</v>
      </c>
      <c r="C87" t="s">
        <v>131</v>
      </c>
      <c r="D87">
        <v>0</v>
      </c>
      <c r="E87" s="9">
        <f t="shared" si="17"/>
        <v>0</v>
      </c>
      <c r="F87">
        <v>0</v>
      </c>
      <c r="G87" s="9">
        <f t="shared" si="17"/>
        <v>0</v>
      </c>
      <c r="H87">
        <v>10</v>
      </c>
      <c r="I87" s="9">
        <f t="shared" si="18"/>
        <v>9.9502487562189053E-3</v>
      </c>
      <c r="J87">
        <v>80</v>
      </c>
      <c r="K87" s="9">
        <f t="shared" si="19"/>
        <v>7.9601990049751242E-2</v>
      </c>
      <c r="L87">
        <v>5</v>
      </c>
      <c r="M87" s="9">
        <f t="shared" si="20"/>
        <v>4.9751243781094526E-3</v>
      </c>
      <c r="N87">
        <v>5</v>
      </c>
      <c r="O87" s="9">
        <f t="shared" si="21"/>
        <v>4.9751243781094526E-3</v>
      </c>
      <c r="P87">
        <v>40</v>
      </c>
      <c r="Q87" s="9">
        <f t="shared" si="22"/>
        <v>3.9800995024875621E-2</v>
      </c>
      <c r="R87">
        <v>15</v>
      </c>
      <c r="S87" s="9">
        <f t="shared" si="23"/>
        <v>1.4925373134328358E-2</v>
      </c>
      <c r="T87">
        <v>30</v>
      </c>
      <c r="U87" s="9">
        <f t="shared" si="24"/>
        <v>2.9850746268656716E-2</v>
      </c>
      <c r="V87">
        <v>55</v>
      </c>
      <c r="W87" s="9">
        <f t="shared" si="25"/>
        <v>5.4726368159203981E-2</v>
      </c>
      <c r="X87">
        <v>0</v>
      </c>
      <c r="Y87" s="9">
        <f t="shared" si="26"/>
        <v>0</v>
      </c>
      <c r="Z87">
        <v>5</v>
      </c>
      <c r="AA87" s="9">
        <f t="shared" si="27"/>
        <v>4.9751243781094526E-3</v>
      </c>
      <c r="AB87">
        <v>55</v>
      </c>
      <c r="AC87" s="9">
        <f t="shared" si="28"/>
        <v>5.4726368159203981E-2</v>
      </c>
      <c r="AD87">
        <v>10</v>
      </c>
      <c r="AE87" s="9">
        <f t="shared" si="29"/>
        <v>9.9502487562189053E-3</v>
      </c>
      <c r="AF87">
        <v>20</v>
      </c>
      <c r="AG87" s="9">
        <f t="shared" si="30"/>
        <v>1.9900497512437811E-2</v>
      </c>
      <c r="AH87">
        <v>40</v>
      </c>
      <c r="AI87" s="9">
        <f t="shared" si="31"/>
        <v>3.9800995024875621E-2</v>
      </c>
      <c r="AJ87">
        <v>620</v>
      </c>
      <c r="AK87" s="9">
        <f t="shared" si="32"/>
        <v>0.61691542288557211</v>
      </c>
      <c r="AL87">
        <v>15</v>
      </c>
      <c r="AM87" s="9">
        <f t="shared" si="33"/>
        <v>1.4925373134328358E-2</v>
      </c>
      <c r="AN87">
        <v>1005</v>
      </c>
      <c r="AO87" s="13"/>
    </row>
    <row r="88" spans="1:41" x14ac:dyDescent="0.25">
      <c r="A88" t="s">
        <v>132</v>
      </c>
      <c r="B88">
        <v>87</v>
      </c>
      <c r="C88" t="s">
        <v>133</v>
      </c>
      <c r="D88">
        <v>0</v>
      </c>
      <c r="E88" s="9">
        <f t="shared" si="17"/>
        <v>0</v>
      </c>
      <c r="F88">
        <v>20</v>
      </c>
      <c r="G88" s="9">
        <f t="shared" si="17"/>
        <v>6.379585326953748E-3</v>
      </c>
      <c r="H88">
        <v>200</v>
      </c>
      <c r="I88" s="9">
        <f t="shared" si="18"/>
        <v>6.3795853269537475E-2</v>
      </c>
      <c r="J88">
        <v>175</v>
      </c>
      <c r="K88" s="9">
        <f t="shared" si="19"/>
        <v>5.5821371610845293E-2</v>
      </c>
      <c r="L88">
        <v>80</v>
      </c>
      <c r="M88" s="9">
        <f t="shared" si="20"/>
        <v>2.5518341307814992E-2</v>
      </c>
      <c r="N88">
        <v>125</v>
      </c>
      <c r="O88" s="9">
        <f t="shared" si="21"/>
        <v>3.9872408293460927E-2</v>
      </c>
      <c r="P88">
        <v>30</v>
      </c>
      <c r="Q88" s="9">
        <f t="shared" si="22"/>
        <v>9.5693779904306216E-3</v>
      </c>
      <c r="R88">
        <v>15</v>
      </c>
      <c r="S88" s="9">
        <f t="shared" si="23"/>
        <v>4.7846889952153108E-3</v>
      </c>
      <c r="T88">
        <v>30</v>
      </c>
      <c r="U88" s="9">
        <f t="shared" si="24"/>
        <v>9.5693779904306216E-3</v>
      </c>
      <c r="V88">
        <v>110</v>
      </c>
      <c r="W88" s="9">
        <f t="shared" si="25"/>
        <v>3.5087719298245612E-2</v>
      </c>
      <c r="X88">
        <v>35</v>
      </c>
      <c r="Y88" s="9">
        <f t="shared" si="26"/>
        <v>1.1164274322169059E-2</v>
      </c>
      <c r="Z88">
        <v>50</v>
      </c>
      <c r="AA88" s="9">
        <f t="shared" si="27"/>
        <v>1.5948963317384369E-2</v>
      </c>
      <c r="AB88">
        <v>215</v>
      </c>
      <c r="AC88" s="9">
        <f t="shared" si="28"/>
        <v>6.8580542264752797E-2</v>
      </c>
      <c r="AD88">
        <v>130</v>
      </c>
      <c r="AE88" s="9">
        <f t="shared" si="29"/>
        <v>4.1467304625199361E-2</v>
      </c>
      <c r="AF88">
        <v>120</v>
      </c>
      <c r="AG88" s="9">
        <f t="shared" si="30"/>
        <v>3.8277511961722487E-2</v>
      </c>
      <c r="AH88">
        <v>590</v>
      </c>
      <c r="AI88" s="9">
        <f t="shared" si="31"/>
        <v>0.18819776714513556</v>
      </c>
      <c r="AJ88">
        <v>1095</v>
      </c>
      <c r="AK88" s="9">
        <f t="shared" si="32"/>
        <v>0.34928229665071769</v>
      </c>
      <c r="AL88">
        <v>115</v>
      </c>
      <c r="AM88" s="9">
        <f t="shared" si="33"/>
        <v>3.6682615629984053E-2</v>
      </c>
      <c r="AN88">
        <v>3135</v>
      </c>
      <c r="AO88" s="13"/>
    </row>
    <row r="89" spans="1:41" x14ac:dyDescent="0.25">
      <c r="A89" t="s">
        <v>326</v>
      </c>
      <c r="B89">
        <v>88</v>
      </c>
      <c r="C89" t="s">
        <v>327</v>
      </c>
      <c r="D89">
        <v>0</v>
      </c>
      <c r="E89" s="9">
        <f t="shared" si="17"/>
        <v>0</v>
      </c>
      <c r="F89">
        <v>5</v>
      </c>
      <c r="G89" s="9">
        <f t="shared" si="17"/>
        <v>3.3333333333333335E-3</v>
      </c>
      <c r="H89">
        <v>5</v>
      </c>
      <c r="I89" s="9">
        <f t="shared" si="18"/>
        <v>3.3333333333333335E-3</v>
      </c>
      <c r="J89">
        <v>55</v>
      </c>
      <c r="K89" s="9">
        <f t="shared" si="19"/>
        <v>3.6666666666666667E-2</v>
      </c>
      <c r="L89">
        <v>55</v>
      </c>
      <c r="M89" s="9">
        <f t="shared" si="20"/>
        <v>3.6666666666666667E-2</v>
      </c>
      <c r="N89">
        <v>0</v>
      </c>
      <c r="O89" s="9">
        <f t="shared" si="21"/>
        <v>0</v>
      </c>
      <c r="P89">
        <v>185</v>
      </c>
      <c r="Q89" s="9">
        <f t="shared" si="22"/>
        <v>0.12333333333333334</v>
      </c>
      <c r="R89">
        <v>0</v>
      </c>
      <c r="S89" s="9">
        <f t="shared" si="23"/>
        <v>0</v>
      </c>
      <c r="T89">
        <v>375</v>
      </c>
      <c r="U89" s="9">
        <f t="shared" si="24"/>
        <v>0.25</v>
      </c>
      <c r="V89">
        <v>65</v>
      </c>
      <c r="W89" s="9">
        <f t="shared" si="25"/>
        <v>4.3333333333333335E-2</v>
      </c>
      <c r="X89">
        <v>20</v>
      </c>
      <c r="Y89" s="9">
        <f t="shared" si="26"/>
        <v>1.3333333333333334E-2</v>
      </c>
      <c r="Z89">
        <v>15</v>
      </c>
      <c r="AA89" s="9">
        <f t="shared" si="27"/>
        <v>0.01</v>
      </c>
      <c r="AB89">
        <v>45</v>
      </c>
      <c r="AC89" s="9">
        <f t="shared" si="28"/>
        <v>0.03</v>
      </c>
      <c r="AD89">
        <v>40</v>
      </c>
      <c r="AE89" s="9">
        <f t="shared" si="29"/>
        <v>2.6666666666666668E-2</v>
      </c>
      <c r="AF89">
        <v>45</v>
      </c>
      <c r="AG89" s="9">
        <f t="shared" si="30"/>
        <v>0.03</v>
      </c>
      <c r="AH89">
        <v>340</v>
      </c>
      <c r="AI89" s="9">
        <f t="shared" si="31"/>
        <v>0.22666666666666666</v>
      </c>
      <c r="AJ89">
        <v>125</v>
      </c>
      <c r="AK89" s="9">
        <f t="shared" si="32"/>
        <v>8.3333333333333329E-2</v>
      </c>
      <c r="AL89">
        <v>125</v>
      </c>
      <c r="AM89" s="9">
        <f t="shared" si="33"/>
        <v>8.3333333333333329E-2</v>
      </c>
      <c r="AN89">
        <v>1500</v>
      </c>
      <c r="AO89" s="13"/>
    </row>
    <row r="90" spans="1:41" x14ac:dyDescent="0.25">
      <c r="A90" t="s">
        <v>134</v>
      </c>
      <c r="B90">
        <v>89</v>
      </c>
      <c r="C90" t="s">
        <v>135</v>
      </c>
      <c r="D90">
        <v>0</v>
      </c>
      <c r="E90" s="9">
        <f t="shared" si="17"/>
        <v>0</v>
      </c>
      <c r="F90">
        <v>35</v>
      </c>
      <c r="G90" s="9">
        <f t="shared" si="17"/>
        <v>2.1874999999999999E-2</v>
      </c>
      <c r="H90">
        <v>50</v>
      </c>
      <c r="I90" s="9">
        <f t="shared" si="18"/>
        <v>3.125E-2</v>
      </c>
      <c r="J90">
        <v>155</v>
      </c>
      <c r="K90" s="9">
        <f t="shared" si="19"/>
        <v>9.6875000000000003E-2</v>
      </c>
      <c r="L90">
        <v>25</v>
      </c>
      <c r="M90" s="9">
        <f t="shared" si="20"/>
        <v>1.5625E-2</v>
      </c>
      <c r="N90">
        <v>10</v>
      </c>
      <c r="O90" s="9">
        <f t="shared" si="21"/>
        <v>6.2500000000000003E-3</v>
      </c>
      <c r="P90">
        <v>110</v>
      </c>
      <c r="Q90" s="9">
        <f t="shared" si="22"/>
        <v>6.8750000000000006E-2</v>
      </c>
      <c r="R90">
        <v>35</v>
      </c>
      <c r="S90" s="9">
        <f t="shared" si="23"/>
        <v>2.1874999999999999E-2</v>
      </c>
      <c r="T90">
        <v>160</v>
      </c>
      <c r="U90" s="9">
        <f t="shared" si="24"/>
        <v>0.1</v>
      </c>
      <c r="V90">
        <v>10</v>
      </c>
      <c r="W90" s="9">
        <f t="shared" si="25"/>
        <v>6.2500000000000003E-3</v>
      </c>
      <c r="X90">
        <v>60</v>
      </c>
      <c r="Y90" s="9">
        <f t="shared" si="26"/>
        <v>3.7499999999999999E-2</v>
      </c>
      <c r="Z90">
        <v>25</v>
      </c>
      <c r="AA90" s="9">
        <f t="shared" si="27"/>
        <v>1.5625E-2</v>
      </c>
      <c r="AB90">
        <v>55</v>
      </c>
      <c r="AC90" s="9">
        <f t="shared" si="28"/>
        <v>3.4375000000000003E-2</v>
      </c>
      <c r="AD90">
        <v>30</v>
      </c>
      <c r="AE90" s="9">
        <f t="shared" si="29"/>
        <v>1.8749999999999999E-2</v>
      </c>
      <c r="AF90">
        <v>300</v>
      </c>
      <c r="AG90" s="9">
        <f t="shared" si="30"/>
        <v>0.1875</v>
      </c>
      <c r="AH90">
        <v>95</v>
      </c>
      <c r="AI90" s="9">
        <f t="shared" si="31"/>
        <v>5.9374999999999997E-2</v>
      </c>
      <c r="AJ90">
        <v>420</v>
      </c>
      <c r="AK90" s="9">
        <f t="shared" si="32"/>
        <v>0.26250000000000001</v>
      </c>
      <c r="AL90">
        <v>25</v>
      </c>
      <c r="AM90" s="9">
        <f t="shared" si="33"/>
        <v>1.5625E-2</v>
      </c>
      <c r="AN90">
        <v>1600</v>
      </c>
      <c r="AO90" s="13"/>
    </row>
    <row r="91" spans="1:41" x14ac:dyDescent="0.25">
      <c r="A91" t="s">
        <v>136</v>
      </c>
      <c r="B91">
        <v>90</v>
      </c>
      <c r="C91" t="s">
        <v>137</v>
      </c>
      <c r="D91">
        <v>5</v>
      </c>
      <c r="E91" s="9">
        <f t="shared" si="17"/>
        <v>1.1037527593818985E-3</v>
      </c>
      <c r="F91">
        <v>10</v>
      </c>
      <c r="G91" s="9">
        <f t="shared" si="17"/>
        <v>2.2075055187637969E-3</v>
      </c>
      <c r="H91">
        <v>410</v>
      </c>
      <c r="I91" s="9">
        <f t="shared" si="18"/>
        <v>9.0507726269315678E-2</v>
      </c>
      <c r="J91">
        <v>160</v>
      </c>
      <c r="K91" s="9">
        <f t="shared" si="19"/>
        <v>3.5320088300220751E-2</v>
      </c>
      <c r="L91">
        <v>30</v>
      </c>
      <c r="M91" s="9">
        <f t="shared" si="20"/>
        <v>6.6225165562913907E-3</v>
      </c>
      <c r="N91">
        <v>140</v>
      </c>
      <c r="O91" s="9">
        <f t="shared" si="21"/>
        <v>3.0905077262693158E-2</v>
      </c>
      <c r="P91">
        <v>805</v>
      </c>
      <c r="Q91" s="9">
        <f t="shared" si="22"/>
        <v>0.17770419426048564</v>
      </c>
      <c r="R91">
        <v>45</v>
      </c>
      <c r="S91" s="9">
        <f t="shared" si="23"/>
        <v>9.9337748344370865E-3</v>
      </c>
      <c r="T91">
        <v>285</v>
      </c>
      <c r="U91" s="9">
        <f t="shared" si="24"/>
        <v>6.2913907284768214E-2</v>
      </c>
      <c r="V91">
        <v>235</v>
      </c>
      <c r="W91" s="9">
        <f t="shared" si="25"/>
        <v>5.1876379690949229E-2</v>
      </c>
      <c r="X91">
        <v>70</v>
      </c>
      <c r="Y91" s="9">
        <f t="shared" si="26"/>
        <v>1.5452538631346579E-2</v>
      </c>
      <c r="Z91">
        <v>40</v>
      </c>
      <c r="AA91" s="9">
        <f t="shared" si="27"/>
        <v>8.8300220750551876E-3</v>
      </c>
      <c r="AB91">
        <v>295</v>
      </c>
      <c r="AC91" s="9">
        <f t="shared" si="28"/>
        <v>6.5121412803532008E-2</v>
      </c>
      <c r="AD91">
        <v>160</v>
      </c>
      <c r="AE91" s="9">
        <f t="shared" si="29"/>
        <v>3.5320088300220751E-2</v>
      </c>
      <c r="AF91">
        <v>115</v>
      </c>
      <c r="AG91" s="9">
        <f t="shared" si="30"/>
        <v>2.5386313465783666E-2</v>
      </c>
      <c r="AH91">
        <v>870</v>
      </c>
      <c r="AI91" s="9">
        <f t="shared" si="31"/>
        <v>0.19205298013245034</v>
      </c>
      <c r="AJ91">
        <v>615</v>
      </c>
      <c r="AK91" s="9">
        <f t="shared" si="32"/>
        <v>0.13576158940397351</v>
      </c>
      <c r="AL91">
        <v>240</v>
      </c>
      <c r="AM91" s="9">
        <f t="shared" si="33"/>
        <v>5.2980132450331126E-2</v>
      </c>
      <c r="AN91">
        <v>4530</v>
      </c>
      <c r="AO91" s="13"/>
    </row>
    <row r="92" spans="1:41" x14ac:dyDescent="0.25">
      <c r="A92" t="s">
        <v>138</v>
      </c>
      <c r="B92">
        <v>91</v>
      </c>
      <c r="C92" t="s">
        <v>139</v>
      </c>
      <c r="D92">
        <v>0</v>
      </c>
      <c r="E92" s="9">
        <f t="shared" si="17"/>
        <v>0</v>
      </c>
      <c r="F92">
        <v>0</v>
      </c>
      <c r="G92" s="9">
        <f t="shared" si="17"/>
        <v>0</v>
      </c>
      <c r="H92">
        <v>515</v>
      </c>
      <c r="I92" s="9">
        <f t="shared" si="18"/>
        <v>0.36395759717314485</v>
      </c>
      <c r="J92">
        <v>80</v>
      </c>
      <c r="K92" s="9">
        <f t="shared" si="19"/>
        <v>5.6537102473498232E-2</v>
      </c>
      <c r="L92">
        <v>10</v>
      </c>
      <c r="M92" s="9">
        <f t="shared" si="20"/>
        <v>7.0671378091872791E-3</v>
      </c>
      <c r="N92">
        <v>55</v>
      </c>
      <c r="O92" s="9">
        <f t="shared" si="21"/>
        <v>3.8869257950530034E-2</v>
      </c>
      <c r="P92">
        <v>65</v>
      </c>
      <c r="Q92" s="9">
        <f t="shared" si="22"/>
        <v>4.5936395759717315E-2</v>
      </c>
      <c r="R92">
        <v>25</v>
      </c>
      <c r="S92" s="9">
        <f t="shared" si="23"/>
        <v>1.7667844522968199E-2</v>
      </c>
      <c r="T92">
        <v>25</v>
      </c>
      <c r="U92" s="9">
        <f t="shared" si="24"/>
        <v>1.7667844522968199E-2</v>
      </c>
      <c r="V92">
        <v>40</v>
      </c>
      <c r="W92" s="9">
        <f t="shared" si="25"/>
        <v>2.8268551236749116E-2</v>
      </c>
      <c r="X92">
        <v>0</v>
      </c>
      <c r="Y92" s="9">
        <f t="shared" si="26"/>
        <v>0</v>
      </c>
      <c r="Z92">
        <v>0</v>
      </c>
      <c r="AA92" s="9">
        <f t="shared" si="27"/>
        <v>0</v>
      </c>
      <c r="AB92">
        <v>75</v>
      </c>
      <c r="AC92" s="9">
        <f t="shared" si="28"/>
        <v>5.3003533568904596E-2</v>
      </c>
      <c r="AD92">
        <v>20</v>
      </c>
      <c r="AE92" s="9">
        <f t="shared" si="29"/>
        <v>1.4134275618374558E-2</v>
      </c>
      <c r="AF92">
        <v>30</v>
      </c>
      <c r="AG92" s="9">
        <f t="shared" si="30"/>
        <v>2.1201413427561839E-2</v>
      </c>
      <c r="AH92">
        <v>130</v>
      </c>
      <c r="AI92" s="9">
        <f t="shared" si="31"/>
        <v>9.187279151943463E-2</v>
      </c>
      <c r="AJ92">
        <v>305</v>
      </c>
      <c r="AK92" s="9">
        <f t="shared" si="32"/>
        <v>0.21554770318021202</v>
      </c>
      <c r="AL92">
        <v>40</v>
      </c>
      <c r="AM92" s="9">
        <f t="shared" si="33"/>
        <v>2.8268551236749116E-2</v>
      </c>
      <c r="AN92">
        <v>1415</v>
      </c>
      <c r="AO92" s="13"/>
    </row>
    <row r="93" spans="1:41" x14ac:dyDescent="0.25">
      <c r="A93" t="s">
        <v>140</v>
      </c>
      <c r="B93">
        <v>92</v>
      </c>
      <c r="C93" t="s">
        <v>141</v>
      </c>
      <c r="D93">
        <v>0</v>
      </c>
      <c r="E93" s="9">
        <f t="shared" si="17"/>
        <v>0</v>
      </c>
      <c r="F93">
        <v>20</v>
      </c>
      <c r="G93" s="9">
        <f t="shared" si="17"/>
        <v>1.0443864229765013E-2</v>
      </c>
      <c r="H93">
        <v>60</v>
      </c>
      <c r="I93" s="9">
        <f t="shared" si="18"/>
        <v>3.1331592689295036E-2</v>
      </c>
      <c r="J93">
        <v>45</v>
      </c>
      <c r="K93" s="9">
        <f t="shared" si="19"/>
        <v>2.3498694516971279E-2</v>
      </c>
      <c r="L93">
        <v>180</v>
      </c>
      <c r="M93" s="9">
        <f t="shared" si="20"/>
        <v>9.3994778067885115E-2</v>
      </c>
      <c r="N93">
        <v>75</v>
      </c>
      <c r="O93" s="9">
        <f t="shared" si="21"/>
        <v>3.91644908616188E-2</v>
      </c>
      <c r="P93">
        <v>500</v>
      </c>
      <c r="Q93" s="9">
        <f t="shared" si="22"/>
        <v>0.26109660574412535</v>
      </c>
      <c r="R93">
        <v>50</v>
      </c>
      <c r="S93" s="9">
        <f t="shared" si="23"/>
        <v>2.6109660574412531E-2</v>
      </c>
      <c r="T93">
        <v>390</v>
      </c>
      <c r="U93" s="9">
        <f t="shared" si="24"/>
        <v>0.20365535248041775</v>
      </c>
      <c r="V93">
        <v>35</v>
      </c>
      <c r="W93" s="9">
        <f t="shared" si="25"/>
        <v>1.8276762402088774E-2</v>
      </c>
      <c r="X93">
        <v>30</v>
      </c>
      <c r="Y93" s="9">
        <f t="shared" si="26"/>
        <v>1.5665796344647518E-2</v>
      </c>
      <c r="Z93">
        <v>30</v>
      </c>
      <c r="AA93" s="9">
        <f t="shared" si="27"/>
        <v>1.5665796344647518E-2</v>
      </c>
      <c r="AB93">
        <v>60</v>
      </c>
      <c r="AC93" s="9">
        <f t="shared" si="28"/>
        <v>3.1331592689295036E-2</v>
      </c>
      <c r="AD93">
        <v>25</v>
      </c>
      <c r="AE93" s="9">
        <f t="shared" si="29"/>
        <v>1.3054830287206266E-2</v>
      </c>
      <c r="AF93">
        <v>75</v>
      </c>
      <c r="AG93" s="9">
        <f t="shared" si="30"/>
        <v>3.91644908616188E-2</v>
      </c>
      <c r="AH93">
        <v>85</v>
      </c>
      <c r="AI93" s="9">
        <f t="shared" si="31"/>
        <v>4.4386422976501305E-2</v>
      </c>
      <c r="AJ93">
        <v>120</v>
      </c>
      <c r="AK93" s="9">
        <f t="shared" si="32"/>
        <v>6.2663185378590072E-2</v>
      </c>
      <c r="AL93">
        <v>135</v>
      </c>
      <c r="AM93" s="9">
        <f t="shared" si="33"/>
        <v>7.0496083550913843E-2</v>
      </c>
      <c r="AN93">
        <v>1915</v>
      </c>
      <c r="AO93" s="13"/>
    </row>
    <row r="94" spans="1:41" x14ac:dyDescent="0.25">
      <c r="A94" t="s">
        <v>142</v>
      </c>
      <c r="B94">
        <v>93</v>
      </c>
      <c r="C94" t="s">
        <v>143</v>
      </c>
      <c r="D94">
        <v>10</v>
      </c>
      <c r="E94" s="9">
        <f t="shared" si="17"/>
        <v>5.9049306170652497E-4</v>
      </c>
      <c r="F94">
        <v>365</v>
      </c>
      <c r="G94" s="9">
        <f t="shared" si="17"/>
        <v>2.155299675228816E-2</v>
      </c>
      <c r="H94">
        <v>350</v>
      </c>
      <c r="I94" s="9">
        <f t="shared" si="18"/>
        <v>2.0667257159728374E-2</v>
      </c>
      <c r="J94">
        <v>460</v>
      </c>
      <c r="K94" s="9">
        <f t="shared" si="19"/>
        <v>2.7162680838500149E-2</v>
      </c>
      <c r="L94">
        <v>180</v>
      </c>
      <c r="M94" s="9">
        <f t="shared" si="20"/>
        <v>1.0628875110717449E-2</v>
      </c>
      <c r="N94">
        <v>265</v>
      </c>
      <c r="O94" s="9">
        <f t="shared" si="21"/>
        <v>1.5648066135222911E-2</v>
      </c>
      <c r="P94">
        <v>2220</v>
      </c>
      <c r="Q94" s="9">
        <f t="shared" si="22"/>
        <v>0.13108945969884853</v>
      </c>
      <c r="R94">
        <v>385</v>
      </c>
      <c r="S94" s="9">
        <f t="shared" si="23"/>
        <v>2.2733982875701209E-2</v>
      </c>
      <c r="T94">
        <v>765</v>
      </c>
      <c r="U94" s="9">
        <f t="shared" si="24"/>
        <v>4.5172719220549155E-2</v>
      </c>
      <c r="V94">
        <v>220</v>
      </c>
      <c r="W94" s="9">
        <f t="shared" si="25"/>
        <v>1.2990847357543548E-2</v>
      </c>
      <c r="X94">
        <v>245</v>
      </c>
      <c r="Y94" s="9">
        <f t="shared" si="26"/>
        <v>1.4467080011809861E-2</v>
      </c>
      <c r="Z94">
        <v>140</v>
      </c>
      <c r="AA94" s="9">
        <f t="shared" si="27"/>
        <v>8.2669028638913487E-3</v>
      </c>
      <c r="AB94">
        <v>490</v>
      </c>
      <c r="AC94" s="9">
        <f t="shared" si="28"/>
        <v>2.8934160023619721E-2</v>
      </c>
      <c r="AD94">
        <v>375</v>
      </c>
      <c r="AE94" s="9">
        <f t="shared" si="29"/>
        <v>2.2143489813994686E-2</v>
      </c>
      <c r="AF94">
        <v>2610</v>
      </c>
      <c r="AG94" s="9">
        <f t="shared" si="30"/>
        <v>0.15411868910540302</v>
      </c>
      <c r="AH94">
        <v>1645</v>
      </c>
      <c r="AI94" s="9">
        <f t="shared" si="31"/>
        <v>9.7136108650723349E-2</v>
      </c>
      <c r="AJ94">
        <v>5675</v>
      </c>
      <c r="AK94" s="9">
        <f t="shared" si="32"/>
        <v>0.33510481251845292</v>
      </c>
      <c r="AL94">
        <v>535</v>
      </c>
      <c r="AM94" s="9">
        <f t="shared" si="33"/>
        <v>3.1591378801299086E-2</v>
      </c>
      <c r="AN94">
        <v>16935</v>
      </c>
      <c r="AO94" s="13"/>
    </row>
    <row r="95" spans="1:41" x14ac:dyDescent="0.25">
      <c r="A95" t="s">
        <v>144</v>
      </c>
      <c r="B95">
        <v>94</v>
      </c>
      <c r="C95" t="s">
        <v>145</v>
      </c>
      <c r="D95">
        <v>10</v>
      </c>
      <c r="E95" s="9">
        <f t="shared" si="17"/>
        <v>1.0256410256410256E-3</v>
      </c>
      <c r="F95">
        <v>40</v>
      </c>
      <c r="G95" s="9">
        <f t="shared" si="17"/>
        <v>4.1025641025641026E-3</v>
      </c>
      <c r="H95">
        <v>120</v>
      </c>
      <c r="I95" s="9">
        <f t="shared" si="18"/>
        <v>1.2307692307692308E-2</v>
      </c>
      <c r="J95">
        <v>215</v>
      </c>
      <c r="K95" s="9">
        <f t="shared" si="19"/>
        <v>2.205128205128205E-2</v>
      </c>
      <c r="L95">
        <v>75</v>
      </c>
      <c r="M95" s="9">
        <f t="shared" si="20"/>
        <v>7.6923076923076927E-3</v>
      </c>
      <c r="N95">
        <v>155</v>
      </c>
      <c r="O95" s="9">
        <f t="shared" si="21"/>
        <v>1.5897435897435898E-2</v>
      </c>
      <c r="P95">
        <v>1410</v>
      </c>
      <c r="Q95" s="9">
        <f t="shared" si="22"/>
        <v>0.14461538461538462</v>
      </c>
      <c r="R95">
        <v>115</v>
      </c>
      <c r="S95" s="9">
        <f t="shared" si="23"/>
        <v>1.1794871794871795E-2</v>
      </c>
      <c r="T95">
        <v>510</v>
      </c>
      <c r="U95" s="9">
        <f t="shared" si="24"/>
        <v>5.2307692307692305E-2</v>
      </c>
      <c r="V95">
        <v>90</v>
      </c>
      <c r="W95" s="9">
        <f t="shared" si="25"/>
        <v>9.2307692307692316E-3</v>
      </c>
      <c r="X95">
        <v>155</v>
      </c>
      <c r="Y95" s="9">
        <f t="shared" si="26"/>
        <v>1.5897435897435898E-2</v>
      </c>
      <c r="Z95">
        <v>135</v>
      </c>
      <c r="AA95" s="9">
        <f t="shared" si="27"/>
        <v>1.3846153846153847E-2</v>
      </c>
      <c r="AB95">
        <v>270</v>
      </c>
      <c r="AC95" s="9">
        <f t="shared" si="28"/>
        <v>2.7692307692307693E-2</v>
      </c>
      <c r="AD95">
        <v>140</v>
      </c>
      <c r="AE95" s="9">
        <f t="shared" si="29"/>
        <v>1.4358974358974359E-2</v>
      </c>
      <c r="AF95">
        <v>1375</v>
      </c>
      <c r="AG95" s="9">
        <f t="shared" si="30"/>
        <v>0.14102564102564102</v>
      </c>
      <c r="AH95">
        <v>1225</v>
      </c>
      <c r="AI95" s="9">
        <f t="shared" si="31"/>
        <v>0.12564102564102564</v>
      </c>
      <c r="AJ95">
        <v>3325</v>
      </c>
      <c r="AK95" s="9">
        <f t="shared" si="32"/>
        <v>0.34102564102564104</v>
      </c>
      <c r="AL95">
        <v>385</v>
      </c>
      <c r="AM95" s="9">
        <f t="shared" si="33"/>
        <v>3.9487179487179488E-2</v>
      </c>
      <c r="AN95">
        <v>9750</v>
      </c>
      <c r="AO95" s="13"/>
    </row>
    <row r="96" spans="1:41" x14ac:dyDescent="0.25">
      <c r="A96" t="s">
        <v>146</v>
      </c>
      <c r="B96">
        <v>95</v>
      </c>
      <c r="C96" t="s">
        <v>147</v>
      </c>
      <c r="D96">
        <v>5</v>
      </c>
      <c r="E96" s="9">
        <f t="shared" si="17"/>
        <v>2.6136957658128593E-4</v>
      </c>
      <c r="F96">
        <v>110</v>
      </c>
      <c r="G96" s="9">
        <f t="shared" si="17"/>
        <v>5.7501306847882903E-3</v>
      </c>
      <c r="H96">
        <v>2295</v>
      </c>
      <c r="I96" s="9">
        <f t="shared" si="18"/>
        <v>0.11996863565081024</v>
      </c>
      <c r="J96">
        <v>575</v>
      </c>
      <c r="K96" s="9">
        <f t="shared" si="19"/>
        <v>3.0057501306847884E-2</v>
      </c>
      <c r="L96">
        <v>375</v>
      </c>
      <c r="M96" s="9">
        <f t="shared" si="20"/>
        <v>1.9602718243596447E-2</v>
      </c>
      <c r="N96">
        <v>630</v>
      </c>
      <c r="O96" s="9">
        <f t="shared" si="21"/>
        <v>3.2932566649242032E-2</v>
      </c>
      <c r="P96">
        <v>2560</v>
      </c>
      <c r="Q96" s="9">
        <f t="shared" si="22"/>
        <v>0.1338212232096184</v>
      </c>
      <c r="R96">
        <v>390</v>
      </c>
      <c r="S96" s="9">
        <f t="shared" si="23"/>
        <v>2.0386826973340304E-2</v>
      </c>
      <c r="T96">
        <v>1100</v>
      </c>
      <c r="U96" s="9">
        <f t="shared" si="24"/>
        <v>5.7501306847882905E-2</v>
      </c>
      <c r="V96">
        <v>1155</v>
      </c>
      <c r="W96" s="9">
        <f t="shared" si="25"/>
        <v>6.0376372190277049E-2</v>
      </c>
      <c r="X96">
        <v>165</v>
      </c>
      <c r="Y96" s="9">
        <f t="shared" si="26"/>
        <v>8.6251960271824368E-3</v>
      </c>
      <c r="Z96">
        <v>325</v>
      </c>
      <c r="AA96" s="9">
        <f t="shared" si="27"/>
        <v>1.6989022477783586E-2</v>
      </c>
      <c r="AB96">
        <v>515</v>
      </c>
      <c r="AC96" s="9">
        <f t="shared" si="28"/>
        <v>2.6921066387872453E-2</v>
      </c>
      <c r="AD96">
        <v>835</v>
      </c>
      <c r="AE96" s="9">
        <f t="shared" si="29"/>
        <v>4.3648719289074753E-2</v>
      </c>
      <c r="AF96">
        <v>1910</v>
      </c>
      <c r="AG96" s="9">
        <f t="shared" si="30"/>
        <v>9.9843178254051229E-2</v>
      </c>
      <c r="AH96">
        <v>1510</v>
      </c>
      <c r="AI96" s="9">
        <f t="shared" si="31"/>
        <v>7.8933612127548347E-2</v>
      </c>
      <c r="AJ96">
        <v>3825</v>
      </c>
      <c r="AK96" s="9">
        <f t="shared" si="32"/>
        <v>0.19994772608468375</v>
      </c>
      <c r="AL96">
        <v>850</v>
      </c>
      <c r="AM96" s="9">
        <f t="shared" si="33"/>
        <v>4.4432828018818607E-2</v>
      </c>
      <c r="AN96">
        <v>19130</v>
      </c>
      <c r="AO96" s="13"/>
    </row>
    <row r="97" spans="1:41" x14ac:dyDescent="0.25">
      <c r="A97" t="s">
        <v>148</v>
      </c>
      <c r="B97">
        <v>96</v>
      </c>
      <c r="C97" t="s">
        <v>149</v>
      </c>
      <c r="D97">
        <v>0</v>
      </c>
      <c r="E97" s="9">
        <f t="shared" si="17"/>
        <v>0</v>
      </c>
      <c r="F97">
        <v>5</v>
      </c>
      <c r="G97" s="9">
        <f t="shared" si="17"/>
        <v>1.3157894736842105E-2</v>
      </c>
      <c r="H97">
        <v>30</v>
      </c>
      <c r="I97" s="9">
        <f t="shared" si="18"/>
        <v>7.8947368421052627E-2</v>
      </c>
      <c r="J97">
        <v>60</v>
      </c>
      <c r="K97" s="9">
        <f t="shared" si="19"/>
        <v>0.15789473684210525</v>
      </c>
      <c r="L97">
        <v>5</v>
      </c>
      <c r="M97" s="9">
        <f t="shared" si="20"/>
        <v>1.3157894736842105E-2</v>
      </c>
      <c r="N97">
        <v>0</v>
      </c>
      <c r="O97" s="9">
        <f t="shared" si="21"/>
        <v>0</v>
      </c>
      <c r="P97">
        <v>40</v>
      </c>
      <c r="Q97" s="9">
        <f t="shared" si="22"/>
        <v>0.10526315789473684</v>
      </c>
      <c r="R97">
        <v>10</v>
      </c>
      <c r="S97" s="9">
        <f t="shared" si="23"/>
        <v>2.6315789473684209E-2</v>
      </c>
      <c r="T97">
        <v>95</v>
      </c>
      <c r="U97" s="9">
        <f t="shared" si="24"/>
        <v>0.25</v>
      </c>
      <c r="V97">
        <v>5</v>
      </c>
      <c r="W97" s="9">
        <f t="shared" si="25"/>
        <v>1.3157894736842105E-2</v>
      </c>
      <c r="X97">
        <v>0</v>
      </c>
      <c r="Y97" s="9">
        <f t="shared" si="26"/>
        <v>0</v>
      </c>
      <c r="Z97">
        <v>0</v>
      </c>
      <c r="AA97" s="9">
        <f t="shared" si="27"/>
        <v>0</v>
      </c>
      <c r="AB97">
        <v>15</v>
      </c>
      <c r="AC97" s="9">
        <f t="shared" si="28"/>
        <v>3.9473684210526314E-2</v>
      </c>
      <c r="AD97">
        <v>15</v>
      </c>
      <c r="AE97" s="9">
        <f t="shared" si="29"/>
        <v>3.9473684210526314E-2</v>
      </c>
      <c r="AF97">
        <v>0</v>
      </c>
      <c r="AG97" s="9">
        <f t="shared" si="30"/>
        <v>0</v>
      </c>
      <c r="AH97">
        <v>55</v>
      </c>
      <c r="AI97" s="9">
        <f t="shared" si="31"/>
        <v>0.14473684210526316</v>
      </c>
      <c r="AJ97">
        <v>30</v>
      </c>
      <c r="AK97" s="9">
        <f t="shared" si="32"/>
        <v>7.8947368421052627E-2</v>
      </c>
      <c r="AL97">
        <v>15</v>
      </c>
      <c r="AM97" s="9">
        <f t="shared" si="33"/>
        <v>3.9473684210526314E-2</v>
      </c>
      <c r="AN97">
        <v>380</v>
      </c>
      <c r="AO97" s="13"/>
    </row>
    <row r="98" spans="1:41" x14ac:dyDescent="0.25">
      <c r="A98" t="s">
        <v>150</v>
      </c>
      <c r="B98">
        <v>97</v>
      </c>
      <c r="C98" t="s">
        <v>151</v>
      </c>
      <c r="D98">
        <v>0</v>
      </c>
      <c r="E98" s="9">
        <f t="shared" si="17"/>
        <v>0</v>
      </c>
      <c r="F98">
        <v>0</v>
      </c>
      <c r="G98" s="9">
        <f t="shared" si="17"/>
        <v>0</v>
      </c>
      <c r="H98">
        <v>615</v>
      </c>
      <c r="I98" s="9">
        <f t="shared" si="18"/>
        <v>0.36826347305389223</v>
      </c>
      <c r="J98">
        <v>130</v>
      </c>
      <c r="K98" s="9">
        <f t="shared" si="19"/>
        <v>7.7844311377245512E-2</v>
      </c>
      <c r="L98">
        <v>10</v>
      </c>
      <c r="M98" s="9">
        <f t="shared" si="20"/>
        <v>5.9880239520958087E-3</v>
      </c>
      <c r="N98">
        <v>5</v>
      </c>
      <c r="O98" s="9">
        <f t="shared" si="21"/>
        <v>2.9940119760479044E-3</v>
      </c>
      <c r="P98">
        <v>55</v>
      </c>
      <c r="Q98" s="9">
        <f t="shared" si="22"/>
        <v>3.2934131736526949E-2</v>
      </c>
      <c r="R98">
        <v>5</v>
      </c>
      <c r="S98" s="9">
        <f t="shared" si="23"/>
        <v>2.9940119760479044E-3</v>
      </c>
      <c r="T98">
        <v>40</v>
      </c>
      <c r="U98" s="9">
        <f t="shared" si="24"/>
        <v>2.3952095808383235E-2</v>
      </c>
      <c r="V98">
        <v>230</v>
      </c>
      <c r="W98" s="9">
        <f t="shared" si="25"/>
        <v>0.1377245508982036</v>
      </c>
      <c r="X98">
        <v>5</v>
      </c>
      <c r="Y98" s="9">
        <f t="shared" si="26"/>
        <v>2.9940119760479044E-3</v>
      </c>
      <c r="Z98">
        <v>0</v>
      </c>
      <c r="AA98" s="9">
        <f t="shared" si="27"/>
        <v>0</v>
      </c>
      <c r="AB98">
        <v>165</v>
      </c>
      <c r="AC98" s="9">
        <f t="shared" si="28"/>
        <v>9.880239520958084E-2</v>
      </c>
      <c r="AD98">
        <v>40</v>
      </c>
      <c r="AE98" s="9">
        <f t="shared" si="29"/>
        <v>2.3952095808383235E-2</v>
      </c>
      <c r="AF98">
        <v>95</v>
      </c>
      <c r="AG98" s="9">
        <f t="shared" si="30"/>
        <v>5.6886227544910177E-2</v>
      </c>
      <c r="AH98">
        <v>100</v>
      </c>
      <c r="AI98" s="9">
        <f t="shared" si="31"/>
        <v>5.9880239520958084E-2</v>
      </c>
      <c r="AJ98">
        <v>130</v>
      </c>
      <c r="AK98" s="9">
        <f t="shared" si="32"/>
        <v>7.7844311377245512E-2</v>
      </c>
      <c r="AL98">
        <v>45</v>
      </c>
      <c r="AM98" s="9">
        <f t="shared" si="33"/>
        <v>2.6946107784431138E-2</v>
      </c>
      <c r="AN98">
        <v>1670</v>
      </c>
      <c r="AO98" s="13"/>
    </row>
    <row r="99" spans="1:41" x14ac:dyDescent="0.25">
      <c r="A99" t="s">
        <v>152</v>
      </c>
      <c r="B99">
        <v>98</v>
      </c>
      <c r="C99" t="s">
        <v>153</v>
      </c>
      <c r="D99">
        <v>0</v>
      </c>
      <c r="E99" s="9">
        <f t="shared" si="17"/>
        <v>0</v>
      </c>
      <c r="F99">
        <v>60</v>
      </c>
      <c r="G99" s="9">
        <f t="shared" si="17"/>
        <v>5.0209205020920501E-2</v>
      </c>
      <c r="H99">
        <v>170</v>
      </c>
      <c r="I99" s="9">
        <f t="shared" si="18"/>
        <v>0.14225941422594143</v>
      </c>
      <c r="J99">
        <v>120</v>
      </c>
      <c r="K99" s="9">
        <f t="shared" si="19"/>
        <v>0.100418410041841</v>
      </c>
      <c r="L99">
        <v>25</v>
      </c>
      <c r="M99" s="9">
        <f t="shared" si="20"/>
        <v>2.0920502092050208E-2</v>
      </c>
      <c r="N99">
        <v>75</v>
      </c>
      <c r="O99" s="9">
        <f t="shared" si="21"/>
        <v>6.2761506276150625E-2</v>
      </c>
      <c r="P99">
        <v>85</v>
      </c>
      <c r="Q99" s="9">
        <f t="shared" si="22"/>
        <v>7.1129707112970716E-2</v>
      </c>
      <c r="R99">
        <v>60</v>
      </c>
      <c r="S99" s="9">
        <f t="shared" si="23"/>
        <v>5.0209205020920501E-2</v>
      </c>
      <c r="T99">
        <v>60</v>
      </c>
      <c r="U99" s="9">
        <f t="shared" si="24"/>
        <v>5.0209205020920501E-2</v>
      </c>
      <c r="V99">
        <v>235</v>
      </c>
      <c r="W99" s="9">
        <f t="shared" si="25"/>
        <v>0.19665271966527198</v>
      </c>
      <c r="X99">
        <v>10</v>
      </c>
      <c r="Y99" s="9">
        <f t="shared" si="26"/>
        <v>8.368200836820083E-3</v>
      </c>
      <c r="Z99">
        <v>0</v>
      </c>
      <c r="AA99" s="9">
        <f t="shared" si="27"/>
        <v>0</v>
      </c>
      <c r="AB99">
        <v>85</v>
      </c>
      <c r="AC99" s="9">
        <f t="shared" si="28"/>
        <v>7.1129707112970716E-2</v>
      </c>
      <c r="AD99">
        <v>20</v>
      </c>
      <c r="AE99" s="9">
        <f t="shared" si="29"/>
        <v>1.6736401673640166E-2</v>
      </c>
      <c r="AF99">
        <v>0</v>
      </c>
      <c r="AG99" s="9">
        <f t="shared" si="30"/>
        <v>0</v>
      </c>
      <c r="AH99">
        <v>80</v>
      </c>
      <c r="AI99" s="9">
        <f t="shared" si="31"/>
        <v>6.6945606694560664E-2</v>
      </c>
      <c r="AJ99">
        <v>75</v>
      </c>
      <c r="AK99" s="9">
        <f t="shared" si="32"/>
        <v>6.2761506276150625E-2</v>
      </c>
      <c r="AL99">
        <v>35</v>
      </c>
      <c r="AM99" s="9">
        <f t="shared" si="33"/>
        <v>2.9288702928870293E-2</v>
      </c>
      <c r="AN99">
        <v>1195</v>
      </c>
      <c r="AO99" s="13"/>
    </row>
    <row r="100" spans="1:41" x14ac:dyDescent="0.25">
      <c r="A100" t="s">
        <v>154</v>
      </c>
      <c r="B100">
        <v>99</v>
      </c>
      <c r="C100" t="s">
        <v>155</v>
      </c>
      <c r="D100">
        <v>5</v>
      </c>
      <c r="E100" s="9">
        <f t="shared" si="17"/>
        <v>1.3250298131707962E-4</v>
      </c>
      <c r="F100">
        <v>350</v>
      </c>
      <c r="G100" s="9">
        <f t="shared" si="17"/>
        <v>9.2752086921955752E-3</v>
      </c>
      <c r="H100">
        <v>6530</v>
      </c>
      <c r="I100" s="9">
        <f t="shared" si="18"/>
        <v>0.173048893600106</v>
      </c>
      <c r="J100">
        <v>760</v>
      </c>
      <c r="K100" s="9">
        <f t="shared" si="19"/>
        <v>2.0140453160196106E-2</v>
      </c>
      <c r="L100">
        <v>565</v>
      </c>
      <c r="M100" s="9">
        <f t="shared" si="20"/>
        <v>1.4972836888829999E-2</v>
      </c>
      <c r="N100">
        <v>910</v>
      </c>
      <c r="O100" s="9">
        <f t="shared" si="21"/>
        <v>2.4115542599708495E-2</v>
      </c>
      <c r="P100">
        <v>4040</v>
      </c>
      <c r="Q100" s="9">
        <f t="shared" si="22"/>
        <v>0.10706240890420035</v>
      </c>
      <c r="R100">
        <v>1215</v>
      </c>
      <c r="S100" s="9">
        <f t="shared" si="23"/>
        <v>3.2198224460050349E-2</v>
      </c>
      <c r="T100">
        <v>1405</v>
      </c>
      <c r="U100" s="9">
        <f t="shared" si="24"/>
        <v>3.7233337750099377E-2</v>
      </c>
      <c r="V100">
        <v>760</v>
      </c>
      <c r="W100" s="9">
        <f t="shared" si="25"/>
        <v>2.0140453160196106E-2</v>
      </c>
      <c r="X100">
        <v>260</v>
      </c>
      <c r="Y100" s="9">
        <f t="shared" si="26"/>
        <v>6.8901550284881409E-3</v>
      </c>
      <c r="Z100">
        <v>140</v>
      </c>
      <c r="AA100" s="9">
        <f t="shared" si="27"/>
        <v>3.7100834768782299E-3</v>
      </c>
      <c r="AB100">
        <v>1215</v>
      </c>
      <c r="AC100" s="9">
        <f t="shared" si="28"/>
        <v>3.2198224460050349E-2</v>
      </c>
      <c r="AD100">
        <v>3190</v>
      </c>
      <c r="AE100" s="9">
        <f t="shared" si="29"/>
        <v>8.4536902080296808E-2</v>
      </c>
      <c r="AF100">
        <v>2550</v>
      </c>
      <c r="AG100" s="9">
        <f t="shared" si="30"/>
        <v>6.7576520471710616E-2</v>
      </c>
      <c r="AH100">
        <v>3355</v>
      </c>
      <c r="AI100" s="9">
        <f t="shared" si="31"/>
        <v>8.8909500463760435E-2</v>
      </c>
      <c r="AJ100">
        <v>8975</v>
      </c>
      <c r="AK100" s="9">
        <f t="shared" si="32"/>
        <v>0.23784285146415796</v>
      </c>
      <c r="AL100">
        <v>1510</v>
      </c>
      <c r="AM100" s="9">
        <f t="shared" si="33"/>
        <v>4.0015900357758052E-2</v>
      </c>
      <c r="AN100">
        <v>37735</v>
      </c>
      <c r="AO100" s="13"/>
    </row>
    <row r="101" spans="1:41" x14ac:dyDescent="0.25">
      <c r="A101" t="s">
        <v>328</v>
      </c>
      <c r="B101">
        <v>100</v>
      </c>
      <c r="C101" t="s">
        <v>329</v>
      </c>
      <c r="D101">
        <v>0</v>
      </c>
      <c r="E101" s="9">
        <f t="shared" si="17"/>
        <v>0</v>
      </c>
      <c r="F101">
        <v>0</v>
      </c>
      <c r="G101" s="9">
        <f t="shared" si="17"/>
        <v>0</v>
      </c>
      <c r="H101">
        <v>65</v>
      </c>
      <c r="I101" s="9">
        <f t="shared" si="18"/>
        <v>9.0277777777777776E-2</v>
      </c>
      <c r="J101">
        <v>40</v>
      </c>
      <c r="K101" s="9">
        <f t="shared" si="19"/>
        <v>5.5555555555555552E-2</v>
      </c>
      <c r="L101">
        <v>10</v>
      </c>
      <c r="M101" s="9">
        <f t="shared" si="20"/>
        <v>1.3888888888888888E-2</v>
      </c>
      <c r="N101">
        <v>15</v>
      </c>
      <c r="O101" s="9">
        <f t="shared" si="21"/>
        <v>2.0833333333333332E-2</v>
      </c>
      <c r="P101">
        <v>55</v>
      </c>
      <c r="Q101" s="9">
        <f t="shared" si="22"/>
        <v>7.6388888888888895E-2</v>
      </c>
      <c r="R101">
        <v>45</v>
      </c>
      <c r="S101" s="9">
        <f t="shared" si="23"/>
        <v>6.25E-2</v>
      </c>
      <c r="T101">
        <v>10</v>
      </c>
      <c r="U101" s="9">
        <f t="shared" si="24"/>
        <v>1.3888888888888888E-2</v>
      </c>
      <c r="V101">
        <v>25</v>
      </c>
      <c r="W101" s="9">
        <f t="shared" si="25"/>
        <v>3.4722222222222224E-2</v>
      </c>
      <c r="X101">
        <v>0</v>
      </c>
      <c r="Y101" s="9">
        <f t="shared" si="26"/>
        <v>0</v>
      </c>
      <c r="Z101">
        <v>0</v>
      </c>
      <c r="AA101" s="9">
        <f t="shared" si="27"/>
        <v>0</v>
      </c>
      <c r="AB101">
        <v>30</v>
      </c>
      <c r="AC101" s="9">
        <f t="shared" si="28"/>
        <v>4.1666666666666664E-2</v>
      </c>
      <c r="AD101">
        <v>5</v>
      </c>
      <c r="AE101" s="9">
        <f t="shared" si="29"/>
        <v>6.9444444444444441E-3</v>
      </c>
      <c r="AF101">
        <v>30</v>
      </c>
      <c r="AG101" s="9">
        <f t="shared" si="30"/>
        <v>4.1666666666666664E-2</v>
      </c>
      <c r="AH101">
        <v>285</v>
      </c>
      <c r="AI101" s="9">
        <f t="shared" si="31"/>
        <v>0.39583333333333331</v>
      </c>
      <c r="AJ101">
        <v>80</v>
      </c>
      <c r="AK101" s="9">
        <f t="shared" si="32"/>
        <v>0.1111111111111111</v>
      </c>
      <c r="AL101">
        <v>25</v>
      </c>
      <c r="AM101" s="9">
        <f t="shared" si="33"/>
        <v>3.4722222222222224E-2</v>
      </c>
      <c r="AN101">
        <v>720</v>
      </c>
      <c r="AO101" s="13"/>
    </row>
    <row r="102" spans="1:41" x14ac:dyDescent="0.25">
      <c r="A102" t="s">
        <v>372</v>
      </c>
      <c r="B102">
        <v>101</v>
      </c>
      <c r="C102" t="s">
        <v>373</v>
      </c>
      <c r="D102">
        <v>0</v>
      </c>
      <c r="E102" s="9">
        <f t="shared" si="17"/>
        <v>0</v>
      </c>
      <c r="F102">
        <v>0</v>
      </c>
      <c r="G102" s="9">
        <f t="shared" si="17"/>
        <v>0</v>
      </c>
      <c r="H102">
        <v>50</v>
      </c>
      <c r="I102" s="9">
        <f t="shared" si="18"/>
        <v>8.8495575221238937E-2</v>
      </c>
      <c r="J102">
        <v>35</v>
      </c>
      <c r="K102" s="9">
        <f t="shared" si="19"/>
        <v>6.1946902654867256E-2</v>
      </c>
      <c r="L102">
        <v>90</v>
      </c>
      <c r="M102" s="9">
        <f t="shared" si="20"/>
        <v>0.15929203539823009</v>
      </c>
      <c r="N102">
        <v>75</v>
      </c>
      <c r="O102" s="9">
        <f t="shared" si="21"/>
        <v>0.13274336283185842</v>
      </c>
      <c r="P102">
        <v>90</v>
      </c>
      <c r="Q102" s="9">
        <f t="shared" si="22"/>
        <v>0.15929203539823009</v>
      </c>
      <c r="R102">
        <v>0</v>
      </c>
      <c r="S102" s="9">
        <f t="shared" si="23"/>
        <v>0</v>
      </c>
      <c r="T102">
        <v>50</v>
      </c>
      <c r="U102" s="9">
        <f t="shared" si="24"/>
        <v>8.8495575221238937E-2</v>
      </c>
      <c r="V102">
        <v>15</v>
      </c>
      <c r="W102" s="9">
        <f t="shared" si="25"/>
        <v>2.6548672566371681E-2</v>
      </c>
      <c r="X102">
        <v>0</v>
      </c>
      <c r="Y102" s="9">
        <f t="shared" si="26"/>
        <v>0</v>
      </c>
      <c r="Z102">
        <v>0</v>
      </c>
      <c r="AA102" s="9">
        <f t="shared" si="27"/>
        <v>0</v>
      </c>
      <c r="AB102">
        <v>60</v>
      </c>
      <c r="AC102" s="9">
        <f t="shared" si="28"/>
        <v>0.10619469026548672</v>
      </c>
      <c r="AD102">
        <v>10</v>
      </c>
      <c r="AE102" s="9">
        <f t="shared" si="29"/>
        <v>1.7699115044247787E-2</v>
      </c>
      <c r="AF102">
        <v>10</v>
      </c>
      <c r="AG102" s="9">
        <f t="shared" si="30"/>
        <v>1.7699115044247787E-2</v>
      </c>
      <c r="AH102">
        <v>50</v>
      </c>
      <c r="AI102" s="9">
        <f t="shared" si="31"/>
        <v>8.8495575221238937E-2</v>
      </c>
      <c r="AJ102">
        <v>20</v>
      </c>
      <c r="AK102" s="9">
        <f t="shared" si="32"/>
        <v>3.5398230088495575E-2</v>
      </c>
      <c r="AL102">
        <v>10</v>
      </c>
      <c r="AM102" s="9">
        <f t="shared" si="33"/>
        <v>1.7699115044247787E-2</v>
      </c>
      <c r="AN102">
        <v>565</v>
      </c>
      <c r="AO102" s="13"/>
    </row>
    <row r="103" spans="1:41" x14ac:dyDescent="0.25">
      <c r="A103" t="s">
        <v>156</v>
      </c>
      <c r="B103">
        <v>102</v>
      </c>
      <c r="C103" t="s">
        <v>157</v>
      </c>
      <c r="D103">
        <v>0</v>
      </c>
      <c r="E103" s="9">
        <f t="shared" si="17"/>
        <v>0</v>
      </c>
      <c r="F103">
        <v>25</v>
      </c>
      <c r="G103" s="9">
        <f t="shared" si="17"/>
        <v>1.7006802721088437E-2</v>
      </c>
      <c r="H103">
        <v>770</v>
      </c>
      <c r="I103" s="9">
        <f t="shared" si="18"/>
        <v>0.52380952380952384</v>
      </c>
      <c r="J103">
        <v>45</v>
      </c>
      <c r="K103" s="9">
        <f t="shared" si="19"/>
        <v>3.0612244897959183E-2</v>
      </c>
      <c r="L103">
        <v>35</v>
      </c>
      <c r="M103" s="9">
        <f t="shared" si="20"/>
        <v>2.3809523809523808E-2</v>
      </c>
      <c r="N103">
        <v>15</v>
      </c>
      <c r="O103" s="9">
        <f t="shared" si="21"/>
        <v>1.020408163265306E-2</v>
      </c>
      <c r="P103">
        <v>25</v>
      </c>
      <c r="Q103" s="9">
        <f t="shared" si="22"/>
        <v>1.7006802721088437E-2</v>
      </c>
      <c r="R103">
        <v>125</v>
      </c>
      <c r="S103" s="9">
        <f t="shared" si="23"/>
        <v>8.5034013605442174E-2</v>
      </c>
      <c r="T103">
        <v>55</v>
      </c>
      <c r="U103" s="9">
        <f t="shared" si="24"/>
        <v>3.7414965986394558E-2</v>
      </c>
      <c r="V103">
        <v>25</v>
      </c>
      <c r="W103" s="9">
        <f t="shared" si="25"/>
        <v>1.7006802721088437E-2</v>
      </c>
      <c r="X103">
        <v>0</v>
      </c>
      <c r="Y103" s="9">
        <f t="shared" si="26"/>
        <v>0</v>
      </c>
      <c r="Z103">
        <v>10</v>
      </c>
      <c r="AA103" s="9">
        <f t="shared" si="27"/>
        <v>6.8027210884353739E-3</v>
      </c>
      <c r="AB103">
        <v>55</v>
      </c>
      <c r="AC103" s="9">
        <f t="shared" si="28"/>
        <v>3.7414965986394558E-2</v>
      </c>
      <c r="AD103">
        <v>60</v>
      </c>
      <c r="AE103" s="9">
        <f t="shared" si="29"/>
        <v>4.0816326530612242E-2</v>
      </c>
      <c r="AF103">
        <v>10</v>
      </c>
      <c r="AG103" s="9">
        <f t="shared" si="30"/>
        <v>6.8027210884353739E-3</v>
      </c>
      <c r="AH103">
        <v>140</v>
      </c>
      <c r="AI103" s="9">
        <f t="shared" si="31"/>
        <v>9.5238095238095233E-2</v>
      </c>
      <c r="AJ103">
        <v>40</v>
      </c>
      <c r="AK103" s="9">
        <f t="shared" si="32"/>
        <v>2.7210884353741496E-2</v>
      </c>
      <c r="AL103">
        <v>35</v>
      </c>
      <c r="AM103" s="9">
        <f t="shared" si="33"/>
        <v>2.3809523809523808E-2</v>
      </c>
      <c r="AN103">
        <v>1470</v>
      </c>
      <c r="AO103" s="13"/>
    </row>
    <row r="104" spans="1:41" x14ac:dyDescent="0.25">
      <c r="A104" t="s">
        <v>158</v>
      </c>
      <c r="B104">
        <v>103</v>
      </c>
      <c r="C104" t="s">
        <v>159</v>
      </c>
      <c r="D104">
        <v>0</v>
      </c>
      <c r="E104" s="9">
        <f t="shared" si="17"/>
        <v>0</v>
      </c>
      <c r="F104">
        <v>0</v>
      </c>
      <c r="G104" s="9">
        <f t="shared" si="17"/>
        <v>0</v>
      </c>
      <c r="H104">
        <v>110</v>
      </c>
      <c r="I104" s="9">
        <f t="shared" si="18"/>
        <v>8.1120943952802359E-3</v>
      </c>
      <c r="J104">
        <v>75</v>
      </c>
      <c r="K104" s="9">
        <f t="shared" si="19"/>
        <v>5.5309734513274336E-3</v>
      </c>
      <c r="L104">
        <v>95</v>
      </c>
      <c r="M104" s="9">
        <f t="shared" si="20"/>
        <v>7.0058997050147492E-3</v>
      </c>
      <c r="N104">
        <v>70</v>
      </c>
      <c r="O104" s="9">
        <f t="shared" si="21"/>
        <v>5.1622418879056046E-3</v>
      </c>
      <c r="P104">
        <v>2010</v>
      </c>
      <c r="Q104" s="9">
        <f t="shared" si="22"/>
        <v>0.14823008849557523</v>
      </c>
      <c r="R104">
        <v>100</v>
      </c>
      <c r="S104" s="9">
        <f t="shared" si="23"/>
        <v>7.3746312684365781E-3</v>
      </c>
      <c r="T104">
        <v>740</v>
      </c>
      <c r="U104" s="9">
        <f t="shared" si="24"/>
        <v>5.4572271386430678E-2</v>
      </c>
      <c r="V104">
        <v>285</v>
      </c>
      <c r="W104" s="9">
        <f t="shared" si="25"/>
        <v>2.1017699115044249E-2</v>
      </c>
      <c r="X104">
        <v>155</v>
      </c>
      <c r="Y104" s="9">
        <f t="shared" si="26"/>
        <v>1.1430678466076696E-2</v>
      </c>
      <c r="Z104">
        <v>95</v>
      </c>
      <c r="AA104" s="9">
        <f t="shared" si="27"/>
        <v>7.0058997050147492E-3</v>
      </c>
      <c r="AB104">
        <v>425</v>
      </c>
      <c r="AC104" s="9">
        <f t="shared" si="28"/>
        <v>3.1342182890855455E-2</v>
      </c>
      <c r="AD104">
        <v>185</v>
      </c>
      <c r="AE104" s="9">
        <f t="shared" si="29"/>
        <v>1.3643067846607669E-2</v>
      </c>
      <c r="AF104">
        <v>570</v>
      </c>
      <c r="AG104" s="9">
        <f t="shared" si="30"/>
        <v>4.2035398230088498E-2</v>
      </c>
      <c r="AH104">
        <v>3155</v>
      </c>
      <c r="AI104" s="9">
        <f t="shared" si="31"/>
        <v>0.23266961651917403</v>
      </c>
      <c r="AJ104">
        <v>5220</v>
      </c>
      <c r="AK104" s="9">
        <f t="shared" si="32"/>
        <v>0.38495575221238937</v>
      </c>
      <c r="AL104">
        <v>270</v>
      </c>
      <c r="AM104" s="9">
        <f t="shared" si="33"/>
        <v>1.9911504424778761E-2</v>
      </c>
      <c r="AN104">
        <v>13560</v>
      </c>
      <c r="AO104" s="13"/>
    </row>
    <row r="105" spans="1:41" x14ac:dyDescent="0.25">
      <c r="A105" t="s">
        <v>160</v>
      </c>
      <c r="B105">
        <v>104</v>
      </c>
      <c r="C105" t="s">
        <v>161</v>
      </c>
      <c r="D105">
        <v>0</v>
      </c>
      <c r="E105" s="9">
        <f t="shared" si="17"/>
        <v>0</v>
      </c>
      <c r="F105">
        <v>25</v>
      </c>
      <c r="G105" s="9">
        <f t="shared" si="17"/>
        <v>1.0245901639344262E-2</v>
      </c>
      <c r="H105">
        <v>335</v>
      </c>
      <c r="I105" s="9">
        <f t="shared" si="18"/>
        <v>0.13729508196721313</v>
      </c>
      <c r="J105">
        <v>365</v>
      </c>
      <c r="K105" s="9">
        <f t="shared" si="19"/>
        <v>0.14959016393442623</v>
      </c>
      <c r="L105">
        <v>45</v>
      </c>
      <c r="M105" s="9">
        <f t="shared" si="20"/>
        <v>1.8442622950819672E-2</v>
      </c>
      <c r="N105">
        <v>75</v>
      </c>
      <c r="O105" s="9">
        <f t="shared" si="21"/>
        <v>3.0737704918032786E-2</v>
      </c>
      <c r="P105">
        <v>385</v>
      </c>
      <c r="Q105" s="9">
        <f t="shared" si="22"/>
        <v>0.15778688524590165</v>
      </c>
      <c r="R105">
        <v>180</v>
      </c>
      <c r="S105" s="9">
        <f t="shared" si="23"/>
        <v>7.3770491803278687E-2</v>
      </c>
      <c r="T105">
        <v>550</v>
      </c>
      <c r="U105" s="9">
        <f t="shared" si="24"/>
        <v>0.22540983606557377</v>
      </c>
      <c r="V105">
        <v>15</v>
      </c>
      <c r="W105" s="9">
        <f t="shared" si="25"/>
        <v>6.1475409836065573E-3</v>
      </c>
      <c r="X105">
        <v>0</v>
      </c>
      <c r="Y105" s="9">
        <f t="shared" si="26"/>
        <v>0</v>
      </c>
      <c r="Z105">
        <v>5</v>
      </c>
      <c r="AA105" s="9">
        <f t="shared" si="27"/>
        <v>2.0491803278688526E-3</v>
      </c>
      <c r="AB105">
        <v>35</v>
      </c>
      <c r="AC105" s="9">
        <f t="shared" si="28"/>
        <v>1.4344262295081968E-2</v>
      </c>
      <c r="AD105">
        <v>45</v>
      </c>
      <c r="AE105" s="9">
        <f t="shared" si="29"/>
        <v>1.8442622950819672E-2</v>
      </c>
      <c r="AF105">
        <v>10</v>
      </c>
      <c r="AG105" s="9">
        <f t="shared" si="30"/>
        <v>4.0983606557377051E-3</v>
      </c>
      <c r="AH105">
        <v>30</v>
      </c>
      <c r="AI105" s="9">
        <f t="shared" si="31"/>
        <v>1.2295081967213115E-2</v>
      </c>
      <c r="AJ105">
        <v>190</v>
      </c>
      <c r="AK105" s="9">
        <f t="shared" si="32"/>
        <v>7.7868852459016397E-2</v>
      </c>
      <c r="AL105">
        <v>150</v>
      </c>
      <c r="AM105" s="9">
        <f t="shared" si="33"/>
        <v>6.1475409836065573E-2</v>
      </c>
      <c r="AN105">
        <v>2440</v>
      </c>
      <c r="AO105" s="13"/>
    </row>
    <row r="106" spans="1:41" x14ac:dyDescent="0.25">
      <c r="A106" t="s">
        <v>162</v>
      </c>
      <c r="B106">
        <v>105</v>
      </c>
      <c r="C106" t="s">
        <v>163</v>
      </c>
      <c r="D106">
        <v>10</v>
      </c>
      <c r="E106" s="9">
        <f t="shared" si="17"/>
        <v>3.3277870216306157E-3</v>
      </c>
      <c r="F106">
        <v>0</v>
      </c>
      <c r="G106" s="9">
        <f t="shared" si="17"/>
        <v>0</v>
      </c>
      <c r="H106">
        <v>535</v>
      </c>
      <c r="I106" s="9">
        <f t="shared" si="18"/>
        <v>0.17803660565723795</v>
      </c>
      <c r="J106">
        <v>185</v>
      </c>
      <c r="K106" s="9">
        <f t="shared" si="19"/>
        <v>6.156405990016639E-2</v>
      </c>
      <c r="L106">
        <v>20</v>
      </c>
      <c r="M106" s="9">
        <f t="shared" si="20"/>
        <v>6.6555740432612314E-3</v>
      </c>
      <c r="N106">
        <v>20</v>
      </c>
      <c r="O106" s="9">
        <f t="shared" si="21"/>
        <v>6.6555740432612314E-3</v>
      </c>
      <c r="P106">
        <v>510</v>
      </c>
      <c r="Q106" s="9">
        <f t="shared" si="22"/>
        <v>0.16971713810316139</v>
      </c>
      <c r="R106">
        <v>85</v>
      </c>
      <c r="S106" s="9">
        <f t="shared" si="23"/>
        <v>2.8286189683860232E-2</v>
      </c>
      <c r="T106">
        <v>170</v>
      </c>
      <c r="U106" s="9">
        <f t="shared" si="24"/>
        <v>5.6572379367720464E-2</v>
      </c>
      <c r="V106">
        <v>30</v>
      </c>
      <c r="W106" s="9">
        <f t="shared" si="25"/>
        <v>9.9833610648918467E-3</v>
      </c>
      <c r="X106">
        <v>55</v>
      </c>
      <c r="Y106" s="9">
        <f t="shared" si="26"/>
        <v>1.8302828618968387E-2</v>
      </c>
      <c r="Z106">
        <v>15</v>
      </c>
      <c r="AA106" s="9">
        <f t="shared" si="27"/>
        <v>4.9916805324459234E-3</v>
      </c>
      <c r="AB106">
        <v>90</v>
      </c>
      <c r="AC106" s="9">
        <f t="shared" si="28"/>
        <v>2.9950083194675542E-2</v>
      </c>
      <c r="AD106">
        <v>95</v>
      </c>
      <c r="AE106" s="9">
        <f t="shared" si="29"/>
        <v>3.1613976705490848E-2</v>
      </c>
      <c r="AF106">
        <v>70</v>
      </c>
      <c r="AG106" s="9">
        <f t="shared" si="30"/>
        <v>2.329450915141431E-2</v>
      </c>
      <c r="AH106">
        <v>495</v>
      </c>
      <c r="AI106" s="9">
        <f t="shared" si="31"/>
        <v>0.16472545757071547</v>
      </c>
      <c r="AJ106">
        <v>485</v>
      </c>
      <c r="AK106" s="9">
        <f t="shared" si="32"/>
        <v>0.16139767054908485</v>
      </c>
      <c r="AL106">
        <v>135</v>
      </c>
      <c r="AM106" s="9">
        <f t="shared" si="33"/>
        <v>4.4925124792013313E-2</v>
      </c>
      <c r="AN106">
        <v>3005</v>
      </c>
      <c r="AO106" s="13"/>
    </row>
    <row r="107" spans="1:41" x14ac:dyDescent="0.25">
      <c r="A107" t="s">
        <v>164</v>
      </c>
      <c r="B107">
        <v>106</v>
      </c>
      <c r="C107" t="s">
        <v>165</v>
      </c>
      <c r="D107">
        <v>0</v>
      </c>
      <c r="E107" s="9">
        <f t="shared" si="17"/>
        <v>0</v>
      </c>
      <c r="F107">
        <v>0</v>
      </c>
      <c r="G107" s="9">
        <f t="shared" si="17"/>
        <v>0</v>
      </c>
      <c r="H107">
        <v>505</v>
      </c>
      <c r="I107" s="9">
        <f t="shared" si="18"/>
        <v>0.40079365079365081</v>
      </c>
      <c r="J107">
        <v>75</v>
      </c>
      <c r="K107" s="9">
        <f t="shared" si="19"/>
        <v>5.9523809523809521E-2</v>
      </c>
      <c r="L107">
        <v>0</v>
      </c>
      <c r="M107" s="9">
        <f t="shared" si="20"/>
        <v>0</v>
      </c>
      <c r="N107">
        <v>5</v>
      </c>
      <c r="O107" s="9">
        <f t="shared" si="21"/>
        <v>3.968253968253968E-3</v>
      </c>
      <c r="P107">
        <v>55</v>
      </c>
      <c r="Q107" s="9">
        <f t="shared" si="22"/>
        <v>4.3650793650793648E-2</v>
      </c>
      <c r="R107">
        <v>40</v>
      </c>
      <c r="S107" s="9">
        <f t="shared" si="23"/>
        <v>3.1746031746031744E-2</v>
      </c>
      <c r="T107">
        <v>20</v>
      </c>
      <c r="U107" s="9">
        <f t="shared" si="24"/>
        <v>1.5873015873015872E-2</v>
      </c>
      <c r="V107">
        <v>50</v>
      </c>
      <c r="W107" s="9">
        <f t="shared" si="25"/>
        <v>3.968253968253968E-2</v>
      </c>
      <c r="X107">
        <v>0</v>
      </c>
      <c r="Y107" s="9">
        <f t="shared" si="26"/>
        <v>0</v>
      </c>
      <c r="Z107">
        <v>5</v>
      </c>
      <c r="AA107" s="9">
        <f t="shared" si="27"/>
        <v>3.968253968253968E-3</v>
      </c>
      <c r="AB107">
        <v>30</v>
      </c>
      <c r="AC107" s="9">
        <f t="shared" si="28"/>
        <v>2.3809523809523808E-2</v>
      </c>
      <c r="AD107">
        <v>45</v>
      </c>
      <c r="AE107" s="9">
        <f t="shared" si="29"/>
        <v>3.5714285714285712E-2</v>
      </c>
      <c r="AF107">
        <v>10</v>
      </c>
      <c r="AG107" s="9">
        <f t="shared" si="30"/>
        <v>7.9365079365079361E-3</v>
      </c>
      <c r="AH107">
        <v>190</v>
      </c>
      <c r="AI107" s="9">
        <f t="shared" si="31"/>
        <v>0.15079365079365079</v>
      </c>
      <c r="AJ107">
        <v>180</v>
      </c>
      <c r="AK107" s="9">
        <f t="shared" si="32"/>
        <v>0.14285714285714285</v>
      </c>
      <c r="AL107">
        <v>50</v>
      </c>
      <c r="AM107" s="9">
        <f t="shared" si="33"/>
        <v>3.968253968253968E-2</v>
      </c>
      <c r="AN107">
        <v>1260</v>
      </c>
      <c r="AO107" s="13"/>
    </row>
    <row r="108" spans="1:41" x14ac:dyDescent="0.25">
      <c r="A108" t="s">
        <v>166</v>
      </c>
      <c r="B108">
        <v>107</v>
      </c>
      <c r="C108" t="s">
        <v>167</v>
      </c>
      <c r="D108">
        <v>0</v>
      </c>
      <c r="E108" s="9">
        <f t="shared" si="17"/>
        <v>0</v>
      </c>
      <c r="F108">
        <v>10</v>
      </c>
      <c r="G108" s="9">
        <f t="shared" si="17"/>
        <v>3.0959752321981426E-3</v>
      </c>
      <c r="H108">
        <v>325</v>
      </c>
      <c r="I108" s="9">
        <f t="shared" si="18"/>
        <v>0.10061919504643962</v>
      </c>
      <c r="J108">
        <v>375</v>
      </c>
      <c r="K108" s="9">
        <f t="shared" si="19"/>
        <v>0.11609907120743033</v>
      </c>
      <c r="L108">
        <v>30</v>
      </c>
      <c r="M108" s="9">
        <f t="shared" si="20"/>
        <v>9.2879256965944269E-3</v>
      </c>
      <c r="N108">
        <v>95</v>
      </c>
      <c r="O108" s="9">
        <f t="shared" si="21"/>
        <v>2.9411764705882353E-2</v>
      </c>
      <c r="P108">
        <v>545</v>
      </c>
      <c r="Q108" s="9">
        <f t="shared" si="22"/>
        <v>0.16873065015479877</v>
      </c>
      <c r="R108">
        <v>70</v>
      </c>
      <c r="S108" s="9">
        <f t="shared" si="23"/>
        <v>2.1671826625386997E-2</v>
      </c>
      <c r="T108">
        <v>135</v>
      </c>
      <c r="U108" s="9">
        <f t="shared" si="24"/>
        <v>4.1795665634674919E-2</v>
      </c>
      <c r="V108">
        <v>50</v>
      </c>
      <c r="W108" s="9">
        <f t="shared" si="25"/>
        <v>1.5479876160990712E-2</v>
      </c>
      <c r="X108">
        <v>45</v>
      </c>
      <c r="Y108" s="9">
        <f t="shared" si="26"/>
        <v>1.393188854489164E-2</v>
      </c>
      <c r="Z108">
        <v>25</v>
      </c>
      <c r="AA108" s="9">
        <f t="shared" si="27"/>
        <v>7.7399380804953561E-3</v>
      </c>
      <c r="AB108">
        <v>95</v>
      </c>
      <c r="AC108" s="9">
        <f t="shared" si="28"/>
        <v>2.9411764705882353E-2</v>
      </c>
      <c r="AD108">
        <v>105</v>
      </c>
      <c r="AE108" s="9">
        <f t="shared" si="29"/>
        <v>3.2507739938080496E-2</v>
      </c>
      <c r="AF108">
        <v>325</v>
      </c>
      <c r="AG108" s="9">
        <f t="shared" si="30"/>
        <v>0.10061919504643962</v>
      </c>
      <c r="AH108">
        <v>445</v>
      </c>
      <c r="AI108" s="9">
        <f t="shared" si="31"/>
        <v>0.13777089783281735</v>
      </c>
      <c r="AJ108">
        <v>410</v>
      </c>
      <c r="AK108" s="9">
        <f t="shared" si="32"/>
        <v>0.12693498452012383</v>
      </c>
      <c r="AL108">
        <v>145</v>
      </c>
      <c r="AM108" s="9">
        <f t="shared" si="33"/>
        <v>4.4891640866873063E-2</v>
      </c>
      <c r="AN108">
        <v>3230</v>
      </c>
      <c r="AO108" s="13"/>
    </row>
    <row r="109" spans="1:41" x14ac:dyDescent="0.25">
      <c r="A109" t="s">
        <v>168</v>
      </c>
      <c r="B109">
        <v>108</v>
      </c>
      <c r="C109" t="s">
        <v>169</v>
      </c>
      <c r="D109">
        <v>0</v>
      </c>
      <c r="E109" s="9">
        <f t="shared" si="17"/>
        <v>0</v>
      </c>
      <c r="F109">
        <v>25</v>
      </c>
      <c r="G109" s="9">
        <f t="shared" si="17"/>
        <v>4.6948356807511738E-3</v>
      </c>
      <c r="H109">
        <v>95</v>
      </c>
      <c r="I109" s="9">
        <f t="shared" si="18"/>
        <v>1.7840375586854459E-2</v>
      </c>
      <c r="J109">
        <v>330</v>
      </c>
      <c r="K109" s="9">
        <f t="shared" si="19"/>
        <v>6.1971830985915494E-2</v>
      </c>
      <c r="L109">
        <v>60</v>
      </c>
      <c r="M109" s="9">
        <f t="shared" si="20"/>
        <v>1.1267605633802818E-2</v>
      </c>
      <c r="N109">
        <v>30</v>
      </c>
      <c r="O109" s="9">
        <f t="shared" si="21"/>
        <v>5.6338028169014088E-3</v>
      </c>
      <c r="P109">
        <v>715</v>
      </c>
      <c r="Q109" s="9">
        <f t="shared" si="22"/>
        <v>0.13427230046948357</v>
      </c>
      <c r="R109">
        <v>35</v>
      </c>
      <c r="S109" s="9">
        <f t="shared" si="23"/>
        <v>6.5727699530516428E-3</v>
      </c>
      <c r="T109">
        <v>465</v>
      </c>
      <c r="U109" s="9">
        <f t="shared" si="24"/>
        <v>8.7323943661971826E-2</v>
      </c>
      <c r="V109">
        <v>575</v>
      </c>
      <c r="W109" s="9">
        <f t="shared" si="25"/>
        <v>0.107981220657277</v>
      </c>
      <c r="X109">
        <v>270</v>
      </c>
      <c r="Y109" s="9">
        <f t="shared" si="26"/>
        <v>5.0704225352112678E-2</v>
      </c>
      <c r="Z109">
        <v>85</v>
      </c>
      <c r="AA109" s="9">
        <f t="shared" si="27"/>
        <v>1.5962441314553991E-2</v>
      </c>
      <c r="AB109">
        <v>635</v>
      </c>
      <c r="AC109" s="9">
        <f t="shared" si="28"/>
        <v>0.11924882629107982</v>
      </c>
      <c r="AD109">
        <v>775</v>
      </c>
      <c r="AE109" s="9">
        <f t="shared" si="29"/>
        <v>0.14553990610328638</v>
      </c>
      <c r="AF109">
        <v>145</v>
      </c>
      <c r="AG109" s="9">
        <f t="shared" si="30"/>
        <v>2.7230046948356807E-2</v>
      </c>
      <c r="AH109">
        <v>355</v>
      </c>
      <c r="AI109" s="9">
        <f t="shared" si="31"/>
        <v>6.6666666666666666E-2</v>
      </c>
      <c r="AJ109">
        <v>595</v>
      </c>
      <c r="AK109" s="9">
        <f t="shared" si="32"/>
        <v>0.11173708920187793</v>
      </c>
      <c r="AL109">
        <v>135</v>
      </c>
      <c r="AM109" s="9">
        <f t="shared" si="33"/>
        <v>2.5352112676056339E-2</v>
      </c>
      <c r="AN109">
        <v>5325</v>
      </c>
      <c r="AO109" s="13"/>
    </row>
    <row r="110" spans="1:41" x14ac:dyDescent="0.25">
      <c r="A110" t="s">
        <v>170</v>
      </c>
      <c r="B110">
        <v>109</v>
      </c>
      <c r="C110" t="s">
        <v>171</v>
      </c>
      <c r="D110">
        <v>0</v>
      </c>
      <c r="E110" s="9">
        <f t="shared" si="17"/>
        <v>0</v>
      </c>
      <c r="F110">
        <v>0</v>
      </c>
      <c r="G110" s="9">
        <f t="shared" si="17"/>
        <v>0</v>
      </c>
      <c r="H110">
        <v>235</v>
      </c>
      <c r="I110" s="9">
        <f t="shared" si="18"/>
        <v>0.23737373737373738</v>
      </c>
      <c r="J110">
        <v>20</v>
      </c>
      <c r="K110" s="9">
        <f t="shared" si="19"/>
        <v>2.0202020202020204E-2</v>
      </c>
      <c r="L110">
        <v>15</v>
      </c>
      <c r="M110" s="9">
        <f t="shared" si="20"/>
        <v>1.5151515151515152E-2</v>
      </c>
      <c r="N110">
        <v>35</v>
      </c>
      <c r="O110" s="9">
        <f t="shared" si="21"/>
        <v>3.5353535353535352E-2</v>
      </c>
      <c r="P110">
        <v>30</v>
      </c>
      <c r="Q110" s="9">
        <f t="shared" si="22"/>
        <v>3.0303030303030304E-2</v>
      </c>
      <c r="R110">
        <v>45</v>
      </c>
      <c r="S110" s="9">
        <f t="shared" si="23"/>
        <v>4.5454545454545456E-2</v>
      </c>
      <c r="T110">
        <v>60</v>
      </c>
      <c r="U110" s="9">
        <f t="shared" si="24"/>
        <v>6.0606060606060608E-2</v>
      </c>
      <c r="V110">
        <v>25</v>
      </c>
      <c r="W110" s="9">
        <f t="shared" si="25"/>
        <v>2.5252525252525252E-2</v>
      </c>
      <c r="X110">
        <v>0</v>
      </c>
      <c r="Y110" s="9">
        <f t="shared" si="26"/>
        <v>0</v>
      </c>
      <c r="Z110">
        <v>5</v>
      </c>
      <c r="AA110" s="9">
        <f t="shared" si="27"/>
        <v>5.0505050505050509E-3</v>
      </c>
      <c r="AB110">
        <v>65</v>
      </c>
      <c r="AC110" s="9">
        <f t="shared" si="28"/>
        <v>6.5656565656565663E-2</v>
      </c>
      <c r="AD110">
        <v>35</v>
      </c>
      <c r="AE110" s="9">
        <f t="shared" si="29"/>
        <v>3.5353535353535352E-2</v>
      </c>
      <c r="AF110">
        <v>25</v>
      </c>
      <c r="AG110" s="9">
        <f t="shared" si="30"/>
        <v>2.5252525252525252E-2</v>
      </c>
      <c r="AH110">
        <v>275</v>
      </c>
      <c r="AI110" s="9">
        <f t="shared" si="31"/>
        <v>0.27777777777777779</v>
      </c>
      <c r="AJ110">
        <v>115</v>
      </c>
      <c r="AK110" s="9">
        <f t="shared" si="32"/>
        <v>0.11616161616161616</v>
      </c>
      <c r="AL110">
        <v>5</v>
      </c>
      <c r="AM110" s="9">
        <f t="shared" si="33"/>
        <v>5.0505050505050509E-3</v>
      </c>
      <c r="AN110">
        <v>990</v>
      </c>
      <c r="AO110" s="13"/>
    </row>
    <row r="111" spans="1:41" x14ac:dyDescent="0.25">
      <c r="A111" t="s">
        <v>374</v>
      </c>
      <c r="B111">
        <v>110</v>
      </c>
      <c r="C111" t="s">
        <v>375</v>
      </c>
      <c r="D111">
        <v>0</v>
      </c>
      <c r="E111" s="9">
        <f t="shared" si="17"/>
        <v>0</v>
      </c>
      <c r="F111">
        <v>0</v>
      </c>
      <c r="G111" s="9">
        <f t="shared" si="17"/>
        <v>0</v>
      </c>
      <c r="H111">
        <v>100</v>
      </c>
      <c r="I111" s="9">
        <f t="shared" si="18"/>
        <v>0.48780487804878048</v>
      </c>
      <c r="J111">
        <v>10</v>
      </c>
      <c r="K111" s="9">
        <f t="shared" si="19"/>
        <v>4.878048780487805E-2</v>
      </c>
      <c r="L111">
        <v>0</v>
      </c>
      <c r="M111" s="9">
        <f t="shared" si="20"/>
        <v>0</v>
      </c>
      <c r="N111">
        <v>0</v>
      </c>
      <c r="O111" s="9">
        <f t="shared" si="21"/>
        <v>0</v>
      </c>
      <c r="P111">
        <v>0</v>
      </c>
      <c r="Q111" s="9">
        <f t="shared" si="22"/>
        <v>0</v>
      </c>
      <c r="R111">
        <v>0</v>
      </c>
      <c r="S111" s="9">
        <f t="shared" si="23"/>
        <v>0</v>
      </c>
      <c r="T111">
        <v>5</v>
      </c>
      <c r="U111" s="9">
        <f t="shared" si="24"/>
        <v>2.4390243902439025E-2</v>
      </c>
      <c r="V111">
        <v>0</v>
      </c>
      <c r="W111" s="9">
        <f t="shared" si="25"/>
        <v>0</v>
      </c>
      <c r="X111">
        <v>0</v>
      </c>
      <c r="Y111" s="9">
        <f t="shared" si="26"/>
        <v>0</v>
      </c>
      <c r="Z111">
        <v>0</v>
      </c>
      <c r="AA111" s="9">
        <f t="shared" si="27"/>
        <v>0</v>
      </c>
      <c r="AB111">
        <v>5</v>
      </c>
      <c r="AC111" s="9">
        <f t="shared" si="28"/>
        <v>2.4390243902439025E-2</v>
      </c>
      <c r="AD111">
        <v>0</v>
      </c>
      <c r="AE111" s="9">
        <f t="shared" si="29"/>
        <v>0</v>
      </c>
      <c r="AF111">
        <v>15</v>
      </c>
      <c r="AG111" s="9">
        <f t="shared" si="30"/>
        <v>7.3170731707317069E-2</v>
      </c>
      <c r="AH111">
        <v>30</v>
      </c>
      <c r="AI111" s="9">
        <f t="shared" si="31"/>
        <v>0.14634146341463414</v>
      </c>
      <c r="AJ111">
        <v>20</v>
      </c>
      <c r="AK111" s="9">
        <f t="shared" si="32"/>
        <v>9.7560975609756101E-2</v>
      </c>
      <c r="AL111">
        <v>20</v>
      </c>
      <c r="AM111" s="9">
        <f t="shared" si="33"/>
        <v>9.7560975609756101E-2</v>
      </c>
      <c r="AN111">
        <v>205</v>
      </c>
      <c r="AO111" s="13"/>
    </row>
    <row r="112" spans="1:41" x14ac:dyDescent="0.25">
      <c r="A112" t="s">
        <v>388</v>
      </c>
      <c r="B112">
        <v>111</v>
      </c>
      <c r="C112" t="s">
        <v>389</v>
      </c>
      <c r="D112">
        <v>0</v>
      </c>
      <c r="E112" s="9">
        <f t="shared" si="17"/>
        <v>0</v>
      </c>
      <c r="F112">
        <v>0</v>
      </c>
      <c r="G112" s="9">
        <f t="shared" si="17"/>
        <v>0</v>
      </c>
      <c r="H112">
        <v>0</v>
      </c>
      <c r="I112" s="9">
        <f t="shared" si="18"/>
        <v>0</v>
      </c>
      <c r="J112">
        <v>5</v>
      </c>
      <c r="K112" s="9">
        <f t="shared" si="19"/>
        <v>1.8518518518518517E-2</v>
      </c>
      <c r="L112">
        <v>5</v>
      </c>
      <c r="M112" s="9">
        <f t="shared" si="20"/>
        <v>1.8518518518518517E-2</v>
      </c>
      <c r="N112">
        <v>0</v>
      </c>
      <c r="O112" s="9">
        <f t="shared" si="21"/>
        <v>0</v>
      </c>
      <c r="P112">
        <v>5</v>
      </c>
      <c r="Q112" s="9">
        <f t="shared" si="22"/>
        <v>1.8518518518518517E-2</v>
      </c>
      <c r="R112">
        <v>0</v>
      </c>
      <c r="S112" s="9">
        <f t="shared" si="23"/>
        <v>0</v>
      </c>
      <c r="T112">
        <v>40</v>
      </c>
      <c r="U112" s="9">
        <f t="shared" si="24"/>
        <v>0.14814814814814814</v>
      </c>
      <c r="V112">
        <v>5</v>
      </c>
      <c r="W112" s="9">
        <f t="shared" si="25"/>
        <v>1.8518518518518517E-2</v>
      </c>
      <c r="X112">
        <v>0</v>
      </c>
      <c r="Y112" s="9">
        <f t="shared" si="26"/>
        <v>0</v>
      </c>
      <c r="Z112">
        <v>0</v>
      </c>
      <c r="AA112" s="9">
        <f t="shared" si="27"/>
        <v>0</v>
      </c>
      <c r="AB112">
        <v>15</v>
      </c>
      <c r="AC112" s="9">
        <f t="shared" si="28"/>
        <v>5.5555555555555552E-2</v>
      </c>
      <c r="AD112">
        <v>5</v>
      </c>
      <c r="AE112" s="9">
        <f t="shared" si="29"/>
        <v>1.8518518518518517E-2</v>
      </c>
      <c r="AF112">
        <v>0</v>
      </c>
      <c r="AG112" s="9">
        <f t="shared" si="30"/>
        <v>0</v>
      </c>
      <c r="AH112">
        <v>150</v>
      </c>
      <c r="AI112" s="9">
        <f t="shared" si="31"/>
        <v>0.55555555555555558</v>
      </c>
      <c r="AJ112">
        <v>30</v>
      </c>
      <c r="AK112" s="9">
        <f t="shared" si="32"/>
        <v>0.1111111111111111</v>
      </c>
      <c r="AL112">
        <v>10</v>
      </c>
      <c r="AM112" s="9">
        <f t="shared" si="33"/>
        <v>3.7037037037037035E-2</v>
      </c>
      <c r="AN112">
        <v>270</v>
      </c>
      <c r="AO112" s="13"/>
    </row>
    <row r="113" spans="1:41" x14ac:dyDescent="0.25">
      <c r="A113" t="s">
        <v>172</v>
      </c>
      <c r="B113">
        <v>112</v>
      </c>
      <c r="C113" t="s">
        <v>173</v>
      </c>
      <c r="D113">
        <v>0</v>
      </c>
      <c r="E113" s="9">
        <f t="shared" si="17"/>
        <v>0</v>
      </c>
      <c r="F113">
        <v>5</v>
      </c>
      <c r="G113" s="9">
        <f t="shared" si="17"/>
        <v>9.5238095238095247E-3</v>
      </c>
      <c r="H113">
        <v>15</v>
      </c>
      <c r="I113" s="9">
        <f t="shared" si="18"/>
        <v>2.8571428571428571E-2</v>
      </c>
      <c r="J113">
        <v>30</v>
      </c>
      <c r="K113" s="9">
        <f t="shared" si="19"/>
        <v>5.7142857142857141E-2</v>
      </c>
      <c r="L113">
        <v>0</v>
      </c>
      <c r="M113" s="9">
        <f t="shared" si="20"/>
        <v>0</v>
      </c>
      <c r="N113">
        <v>15</v>
      </c>
      <c r="O113" s="9">
        <f t="shared" si="21"/>
        <v>2.8571428571428571E-2</v>
      </c>
      <c r="P113">
        <v>80</v>
      </c>
      <c r="Q113" s="9">
        <f t="shared" si="22"/>
        <v>0.15238095238095239</v>
      </c>
      <c r="R113">
        <v>10</v>
      </c>
      <c r="S113" s="9">
        <f t="shared" si="23"/>
        <v>1.9047619047619049E-2</v>
      </c>
      <c r="T113">
        <v>70</v>
      </c>
      <c r="U113" s="9">
        <f t="shared" si="24"/>
        <v>0.13333333333333333</v>
      </c>
      <c r="V113">
        <v>0</v>
      </c>
      <c r="W113" s="9">
        <f t="shared" si="25"/>
        <v>0</v>
      </c>
      <c r="X113">
        <v>5</v>
      </c>
      <c r="Y113" s="9">
        <f t="shared" si="26"/>
        <v>9.5238095238095247E-3</v>
      </c>
      <c r="Z113">
        <v>0</v>
      </c>
      <c r="AA113" s="9">
        <f t="shared" si="27"/>
        <v>0</v>
      </c>
      <c r="AB113">
        <v>15</v>
      </c>
      <c r="AC113" s="9">
        <f t="shared" si="28"/>
        <v>2.8571428571428571E-2</v>
      </c>
      <c r="AD113">
        <v>10</v>
      </c>
      <c r="AE113" s="9">
        <f t="shared" si="29"/>
        <v>1.9047619047619049E-2</v>
      </c>
      <c r="AF113">
        <v>20</v>
      </c>
      <c r="AG113" s="9">
        <f t="shared" si="30"/>
        <v>3.8095238095238099E-2</v>
      </c>
      <c r="AH113">
        <v>100</v>
      </c>
      <c r="AI113" s="9">
        <f t="shared" si="31"/>
        <v>0.19047619047619047</v>
      </c>
      <c r="AJ113">
        <v>130</v>
      </c>
      <c r="AK113" s="9">
        <f t="shared" si="32"/>
        <v>0.24761904761904763</v>
      </c>
      <c r="AL113">
        <v>20</v>
      </c>
      <c r="AM113" s="9">
        <f t="shared" si="33"/>
        <v>3.8095238095238099E-2</v>
      </c>
      <c r="AN113">
        <v>525</v>
      </c>
      <c r="AO113" s="13"/>
    </row>
    <row r="114" spans="1:41" x14ac:dyDescent="0.25">
      <c r="A114" t="s">
        <v>346</v>
      </c>
      <c r="B114">
        <v>113</v>
      </c>
      <c r="C114" t="s">
        <v>347</v>
      </c>
      <c r="D114">
        <v>10</v>
      </c>
      <c r="E114" s="9">
        <f t="shared" si="17"/>
        <v>2.4096385542168676E-2</v>
      </c>
      <c r="F114">
        <v>0</v>
      </c>
      <c r="G114" s="9">
        <f t="shared" si="17"/>
        <v>0</v>
      </c>
      <c r="H114">
        <v>75</v>
      </c>
      <c r="I114" s="9">
        <f t="shared" si="18"/>
        <v>0.18072289156626506</v>
      </c>
      <c r="J114">
        <v>30</v>
      </c>
      <c r="K114" s="9">
        <f t="shared" si="19"/>
        <v>7.2289156626506021E-2</v>
      </c>
      <c r="L114">
        <v>0</v>
      </c>
      <c r="M114" s="9">
        <f t="shared" si="20"/>
        <v>0</v>
      </c>
      <c r="N114">
        <v>5</v>
      </c>
      <c r="O114" s="9">
        <f t="shared" si="21"/>
        <v>1.2048192771084338E-2</v>
      </c>
      <c r="P114">
        <v>30</v>
      </c>
      <c r="Q114" s="9">
        <f t="shared" si="22"/>
        <v>7.2289156626506021E-2</v>
      </c>
      <c r="R114">
        <v>0</v>
      </c>
      <c r="S114" s="9">
        <f t="shared" si="23"/>
        <v>0</v>
      </c>
      <c r="T114">
        <v>75</v>
      </c>
      <c r="U114" s="9">
        <f t="shared" si="24"/>
        <v>0.18072289156626506</v>
      </c>
      <c r="V114">
        <v>10</v>
      </c>
      <c r="W114" s="9">
        <f t="shared" si="25"/>
        <v>2.4096385542168676E-2</v>
      </c>
      <c r="X114">
        <v>10</v>
      </c>
      <c r="Y114" s="9">
        <f t="shared" si="26"/>
        <v>2.4096385542168676E-2</v>
      </c>
      <c r="Z114">
        <v>0</v>
      </c>
      <c r="AA114" s="9">
        <f t="shared" si="27"/>
        <v>0</v>
      </c>
      <c r="AB114">
        <v>10</v>
      </c>
      <c r="AC114" s="9">
        <f t="shared" si="28"/>
        <v>2.4096385542168676E-2</v>
      </c>
      <c r="AD114">
        <v>10</v>
      </c>
      <c r="AE114" s="9">
        <f t="shared" si="29"/>
        <v>2.4096385542168676E-2</v>
      </c>
      <c r="AF114">
        <v>0</v>
      </c>
      <c r="AG114" s="9">
        <f t="shared" si="30"/>
        <v>0</v>
      </c>
      <c r="AH114">
        <v>75</v>
      </c>
      <c r="AI114" s="9">
        <f t="shared" si="31"/>
        <v>0.18072289156626506</v>
      </c>
      <c r="AJ114">
        <v>50</v>
      </c>
      <c r="AK114" s="9">
        <f t="shared" si="32"/>
        <v>0.12048192771084337</v>
      </c>
      <c r="AL114">
        <v>25</v>
      </c>
      <c r="AM114" s="9">
        <f t="shared" si="33"/>
        <v>6.0240963855421686E-2</v>
      </c>
      <c r="AN114">
        <v>415</v>
      </c>
      <c r="AO114" s="13"/>
    </row>
    <row r="115" spans="1:41" x14ac:dyDescent="0.25">
      <c r="A115" t="s">
        <v>174</v>
      </c>
      <c r="B115">
        <v>114</v>
      </c>
      <c r="C115" t="s">
        <v>175</v>
      </c>
      <c r="D115">
        <v>0</v>
      </c>
      <c r="E115" s="9">
        <f t="shared" si="17"/>
        <v>0</v>
      </c>
      <c r="F115">
        <v>0</v>
      </c>
      <c r="G115" s="9">
        <f t="shared" si="17"/>
        <v>0</v>
      </c>
      <c r="H115">
        <v>80</v>
      </c>
      <c r="I115" s="9">
        <f t="shared" si="18"/>
        <v>0.10256410256410256</v>
      </c>
      <c r="J115">
        <v>30</v>
      </c>
      <c r="K115" s="9">
        <f t="shared" si="19"/>
        <v>3.8461538461538464E-2</v>
      </c>
      <c r="L115">
        <v>0</v>
      </c>
      <c r="M115" s="9">
        <f t="shared" si="20"/>
        <v>0</v>
      </c>
      <c r="N115">
        <v>0</v>
      </c>
      <c r="O115" s="9">
        <f t="shared" si="21"/>
        <v>0</v>
      </c>
      <c r="P115">
        <v>120</v>
      </c>
      <c r="Q115" s="9">
        <f t="shared" si="22"/>
        <v>0.15384615384615385</v>
      </c>
      <c r="R115">
        <v>35</v>
      </c>
      <c r="S115" s="9">
        <f t="shared" si="23"/>
        <v>4.4871794871794872E-2</v>
      </c>
      <c r="T115">
        <v>10</v>
      </c>
      <c r="U115" s="9">
        <f t="shared" si="24"/>
        <v>1.282051282051282E-2</v>
      </c>
      <c r="V115">
        <v>10</v>
      </c>
      <c r="W115" s="9">
        <f t="shared" si="25"/>
        <v>1.282051282051282E-2</v>
      </c>
      <c r="X115">
        <v>0</v>
      </c>
      <c r="Y115" s="9">
        <f t="shared" si="26"/>
        <v>0</v>
      </c>
      <c r="Z115">
        <v>250</v>
      </c>
      <c r="AA115" s="9">
        <f t="shared" si="27"/>
        <v>0.32051282051282054</v>
      </c>
      <c r="AB115">
        <v>20</v>
      </c>
      <c r="AC115" s="9">
        <f t="shared" si="28"/>
        <v>2.564102564102564E-2</v>
      </c>
      <c r="AD115">
        <v>10</v>
      </c>
      <c r="AE115" s="9">
        <f t="shared" si="29"/>
        <v>1.282051282051282E-2</v>
      </c>
      <c r="AF115">
        <v>0</v>
      </c>
      <c r="AG115" s="9">
        <f t="shared" si="30"/>
        <v>0</v>
      </c>
      <c r="AH115">
        <v>50</v>
      </c>
      <c r="AI115" s="9">
        <f t="shared" si="31"/>
        <v>6.4102564102564097E-2</v>
      </c>
      <c r="AJ115">
        <v>145</v>
      </c>
      <c r="AK115" s="9">
        <f t="shared" si="32"/>
        <v>0.1858974358974359</v>
      </c>
      <c r="AL115">
        <v>20</v>
      </c>
      <c r="AM115" s="9">
        <f t="shared" si="33"/>
        <v>2.564102564102564E-2</v>
      </c>
      <c r="AN115">
        <v>780</v>
      </c>
      <c r="AO115" s="13"/>
    </row>
    <row r="116" spans="1:41" x14ac:dyDescent="0.25">
      <c r="A116" t="s">
        <v>176</v>
      </c>
      <c r="B116">
        <v>115</v>
      </c>
      <c r="C116" t="s">
        <v>177</v>
      </c>
      <c r="D116">
        <v>0</v>
      </c>
      <c r="E116" s="9">
        <f t="shared" si="17"/>
        <v>0</v>
      </c>
      <c r="F116">
        <v>0</v>
      </c>
      <c r="G116" s="9">
        <f t="shared" si="17"/>
        <v>0</v>
      </c>
      <c r="H116">
        <v>20</v>
      </c>
      <c r="I116" s="9">
        <f t="shared" si="18"/>
        <v>2.7027027027027029E-2</v>
      </c>
      <c r="J116">
        <v>55</v>
      </c>
      <c r="K116" s="9">
        <f t="shared" si="19"/>
        <v>7.4324324324324328E-2</v>
      </c>
      <c r="L116">
        <v>20</v>
      </c>
      <c r="M116" s="9">
        <f t="shared" si="20"/>
        <v>2.7027027027027029E-2</v>
      </c>
      <c r="N116">
        <v>5</v>
      </c>
      <c r="O116" s="9">
        <f t="shared" si="21"/>
        <v>6.7567567567567571E-3</v>
      </c>
      <c r="P116">
        <v>55</v>
      </c>
      <c r="Q116" s="9">
        <f t="shared" si="22"/>
        <v>7.4324324324324328E-2</v>
      </c>
      <c r="R116">
        <v>5</v>
      </c>
      <c r="S116" s="9">
        <f t="shared" si="23"/>
        <v>6.7567567567567571E-3</v>
      </c>
      <c r="T116">
        <v>45</v>
      </c>
      <c r="U116" s="9">
        <f t="shared" si="24"/>
        <v>6.0810810810810814E-2</v>
      </c>
      <c r="V116">
        <v>25</v>
      </c>
      <c r="W116" s="9">
        <f t="shared" si="25"/>
        <v>3.3783783783783786E-2</v>
      </c>
      <c r="X116">
        <v>0</v>
      </c>
      <c r="Y116" s="9">
        <f t="shared" si="26"/>
        <v>0</v>
      </c>
      <c r="Z116">
        <v>0</v>
      </c>
      <c r="AA116" s="9">
        <f t="shared" si="27"/>
        <v>0</v>
      </c>
      <c r="AB116">
        <v>60</v>
      </c>
      <c r="AC116" s="9">
        <f t="shared" si="28"/>
        <v>8.1081081081081086E-2</v>
      </c>
      <c r="AD116">
        <v>20</v>
      </c>
      <c r="AE116" s="9">
        <f t="shared" si="29"/>
        <v>2.7027027027027029E-2</v>
      </c>
      <c r="AF116">
        <v>0</v>
      </c>
      <c r="AG116" s="9">
        <f t="shared" si="30"/>
        <v>0</v>
      </c>
      <c r="AH116">
        <v>195</v>
      </c>
      <c r="AI116" s="9">
        <f t="shared" si="31"/>
        <v>0.26351351351351349</v>
      </c>
      <c r="AJ116">
        <v>230</v>
      </c>
      <c r="AK116" s="9">
        <f t="shared" si="32"/>
        <v>0.3108108108108108</v>
      </c>
      <c r="AL116">
        <v>5</v>
      </c>
      <c r="AM116" s="9">
        <f t="shared" si="33"/>
        <v>6.7567567567567571E-3</v>
      </c>
      <c r="AN116">
        <v>740</v>
      </c>
      <c r="AO116" s="13"/>
    </row>
    <row r="117" spans="1:41" x14ac:dyDescent="0.25">
      <c r="A117" t="s">
        <v>178</v>
      </c>
      <c r="B117">
        <v>116</v>
      </c>
      <c r="C117" t="s">
        <v>179</v>
      </c>
      <c r="D117">
        <v>0</v>
      </c>
      <c r="E117" s="9">
        <f t="shared" si="17"/>
        <v>0</v>
      </c>
      <c r="F117">
        <v>0</v>
      </c>
      <c r="G117" s="9">
        <f t="shared" si="17"/>
        <v>0</v>
      </c>
      <c r="H117">
        <v>825</v>
      </c>
      <c r="I117" s="9">
        <f t="shared" si="18"/>
        <v>0.43421052631578949</v>
      </c>
      <c r="J117">
        <v>25</v>
      </c>
      <c r="K117" s="9">
        <f t="shared" si="19"/>
        <v>1.3157894736842105E-2</v>
      </c>
      <c r="L117">
        <v>15</v>
      </c>
      <c r="M117" s="9">
        <f t="shared" si="20"/>
        <v>7.8947368421052634E-3</v>
      </c>
      <c r="N117">
        <v>5</v>
      </c>
      <c r="O117" s="9">
        <f t="shared" si="21"/>
        <v>2.631578947368421E-3</v>
      </c>
      <c r="P117">
        <v>80</v>
      </c>
      <c r="Q117" s="9">
        <f t="shared" si="22"/>
        <v>4.2105263157894736E-2</v>
      </c>
      <c r="R117">
        <v>5</v>
      </c>
      <c r="S117" s="9">
        <f t="shared" si="23"/>
        <v>2.631578947368421E-3</v>
      </c>
      <c r="T117">
        <v>180</v>
      </c>
      <c r="U117" s="9">
        <f t="shared" si="24"/>
        <v>9.4736842105263161E-2</v>
      </c>
      <c r="V117">
        <v>35</v>
      </c>
      <c r="W117" s="9">
        <f t="shared" si="25"/>
        <v>1.8421052631578946E-2</v>
      </c>
      <c r="X117">
        <v>0</v>
      </c>
      <c r="Y117" s="9">
        <f t="shared" si="26"/>
        <v>0</v>
      </c>
      <c r="Z117">
        <v>15</v>
      </c>
      <c r="AA117" s="9">
        <f t="shared" si="27"/>
        <v>7.8947368421052634E-3</v>
      </c>
      <c r="AB117">
        <v>50</v>
      </c>
      <c r="AC117" s="9">
        <f t="shared" si="28"/>
        <v>2.6315789473684209E-2</v>
      </c>
      <c r="AD117">
        <v>25</v>
      </c>
      <c r="AE117" s="9">
        <f t="shared" si="29"/>
        <v>1.3157894736842105E-2</v>
      </c>
      <c r="AF117">
        <v>0</v>
      </c>
      <c r="AG117" s="9">
        <f t="shared" si="30"/>
        <v>0</v>
      </c>
      <c r="AH117">
        <v>270</v>
      </c>
      <c r="AI117" s="9">
        <f t="shared" si="31"/>
        <v>0.14210526315789473</v>
      </c>
      <c r="AJ117">
        <v>230</v>
      </c>
      <c r="AK117" s="9">
        <f t="shared" si="32"/>
        <v>0.12105263157894737</v>
      </c>
      <c r="AL117">
        <v>140</v>
      </c>
      <c r="AM117" s="9">
        <f t="shared" si="33"/>
        <v>7.3684210526315783E-2</v>
      </c>
      <c r="AN117">
        <v>1900</v>
      </c>
      <c r="AO117" s="13"/>
    </row>
    <row r="118" spans="1:41" x14ac:dyDescent="0.25">
      <c r="A118" t="s">
        <v>180</v>
      </c>
      <c r="B118">
        <v>117</v>
      </c>
      <c r="C118" t="s">
        <v>181</v>
      </c>
      <c r="D118">
        <v>0</v>
      </c>
      <c r="E118" s="9">
        <f t="shared" si="17"/>
        <v>0</v>
      </c>
      <c r="F118">
        <v>0</v>
      </c>
      <c r="G118" s="9">
        <f t="shared" si="17"/>
        <v>0</v>
      </c>
      <c r="H118">
        <v>15</v>
      </c>
      <c r="I118" s="9">
        <f t="shared" si="18"/>
        <v>0.05</v>
      </c>
      <c r="J118">
        <v>10</v>
      </c>
      <c r="K118" s="9">
        <f t="shared" si="19"/>
        <v>3.3333333333333333E-2</v>
      </c>
      <c r="L118">
        <v>5</v>
      </c>
      <c r="M118" s="9">
        <f t="shared" si="20"/>
        <v>1.6666666666666666E-2</v>
      </c>
      <c r="N118">
        <v>10</v>
      </c>
      <c r="O118" s="9">
        <f t="shared" si="21"/>
        <v>3.3333333333333333E-2</v>
      </c>
      <c r="P118">
        <v>40</v>
      </c>
      <c r="Q118" s="9">
        <f t="shared" si="22"/>
        <v>0.13333333333333333</v>
      </c>
      <c r="R118">
        <v>0</v>
      </c>
      <c r="S118" s="9">
        <f t="shared" si="23"/>
        <v>0</v>
      </c>
      <c r="T118">
        <v>35</v>
      </c>
      <c r="U118" s="9">
        <f t="shared" si="24"/>
        <v>0.11666666666666667</v>
      </c>
      <c r="V118">
        <v>15</v>
      </c>
      <c r="W118" s="9">
        <f t="shared" si="25"/>
        <v>0.05</v>
      </c>
      <c r="X118">
        <v>0</v>
      </c>
      <c r="Y118" s="9">
        <f t="shared" si="26"/>
        <v>0</v>
      </c>
      <c r="Z118">
        <v>0</v>
      </c>
      <c r="AA118" s="9">
        <f t="shared" si="27"/>
        <v>0</v>
      </c>
      <c r="AB118">
        <v>20</v>
      </c>
      <c r="AC118" s="9">
        <f t="shared" si="28"/>
        <v>6.6666666666666666E-2</v>
      </c>
      <c r="AD118">
        <v>5</v>
      </c>
      <c r="AE118" s="9">
        <f t="shared" si="29"/>
        <v>1.6666666666666666E-2</v>
      </c>
      <c r="AF118">
        <v>5</v>
      </c>
      <c r="AG118" s="9">
        <f t="shared" si="30"/>
        <v>1.6666666666666666E-2</v>
      </c>
      <c r="AH118">
        <v>20</v>
      </c>
      <c r="AI118" s="9">
        <f t="shared" si="31"/>
        <v>6.6666666666666666E-2</v>
      </c>
      <c r="AJ118">
        <v>90</v>
      </c>
      <c r="AK118" s="9">
        <f t="shared" si="32"/>
        <v>0.3</v>
      </c>
      <c r="AL118">
        <v>30</v>
      </c>
      <c r="AM118" s="9">
        <f t="shared" si="33"/>
        <v>0.1</v>
      </c>
      <c r="AN118">
        <v>300</v>
      </c>
      <c r="AO118" s="13"/>
    </row>
    <row r="119" spans="1:41" x14ac:dyDescent="0.25">
      <c r="A119" t="s">
        <v>182</v>
      </c>
      <c r="B119">
        <v>118</v>
      </c>
      <c r="C119" t="s">
        <v>183</v>
      </c>
      <c r="D119">
        <v>0</v>
      </c>
      <c r="E119" s="9">
        <f t="shared" si="17"/>
        <v>0</v>
      </c>
      <c r="F119">
        <v>0</v>
      </c>
      <c r="G119" s="9">
        <f t="shared" si="17"/>
        <v>0</v>
      </c>
      <c r="H119">
        <v>265</v>
      </c>
      <c r="I119" s="9">
        <f t="shared" si="18"/>
        <v>0.2560386473429952</v>
      </c>
      <c r="J119">
        <v>20</v>
      </c>
      <c r="K119" s="9">
        <f t="shared" si="19"/>
        <v>1.932367149758454E-2</v>
      </c>
      <c r="L119">
        <v>30</v>
      </c>
      <c r="M119" s="9">
        <f t="shared" si="20"/>
        <v>2.8985507246376812E-2</v>
      </c>
      <c r="N119">
        <v>5</v>
      </c>
      <c r="O119" s="9">
        <f t="shared" si="21"/>
        <v>4.830917874396135E-3</v>
      </c>
      <c r="P119">
        <v>110</v>
      </c>
      <c r="Q119" s="9">
        <f t="shared" si="22"/>
        <v>0.10628019323671498</v>
      </c>
      <c r="R119">
        <v>35</v>
      </c>
      <c r="S119" s="9">
        <f t="shared" si="23"/>
        <v>3.3816425120772944E-2</v>
      </c>
      <c r="T119">
        <v>55</v>
      </c>
      <c r="U119" s="9">
        <f t="shared" si="24"/>
        <v>5.3140096618357488E-2</v>
      </c>
      <c r="V119">
        <v>15</v>
      </c>
      <c r="W119" s="9">
        <f t="shared" si="25"/>
        <v>1.4492753623188406E-2</v>
      </c>
      <c r="X119">
        <v>5</v>
      </c>
      <c r="Y119" s="9">
        <f t="shared" si="26"/>
        <v>4.830917874396135E-3</v>
      </c>
      <c r="Z119">
        <v>5</v>
      </c>
      <c r="AA119" s="9">
        <f t="shared" si="27"/>
        <v>4.830917874396135E-3</v>
      </c>
      <c r="AB119">
        <v>15</v>
      </c>
      <c r="AC119" s="9">
        <f t="shared" si="28"/>
        <v>1.4492753623188406E-2</v>
      </c>
      <c r="AD119">
        <v>10</v>
      </c>
      <c r="AE119" s="9">
        <f t="shared" si="29"/>
        <v>9.6618357487922701E-3</v>
      </c>
      <c r="AF119">
        <v>65</v>
      </c>
      <c r="AG119" s="9">
        <f t="shared" si="30"/>
        <v>6.280193236714976E-2</v>
      </c>
      <c r="AH119">
        <v>200</v>
      </c>
      <c r="AI119" s="9">
        <f t="shared" si="31"/>
        <v>0.19323671497584541</v>
      </c>
      <c r="AJ119">
        <v>140</v>
      </c>
      <c r="AK119" s="9">
        <f t="shared" si="32"/>
        <v>0.13526570048309178</v>
      </c>
      <c r="AL119">
        <v>60</v>
      </c>
      <c r="AM119" s="9">
        <f t="shared" si="33"/>
        <v>5.7971014492753624E-2</v>
      </c>
      <c r="AN119">
        <v>1035</v>
      </c>
      <c r="AO119" s="13"/>
    </row>
    <row r="120" spans="1:41" x14ac:dyDescent="0.25">
      <c r="A120" t="s">
        <v>330</v>
      </c>
      <c r="B120">
        <v>119</v>
      </c>
      <c r="C120" t="s">
        <v>331</v>
      </c>
      <c r="D120">
        <v>0</v>
      </c>
      <c r="E120" s="9">
        <f t="shared" si="17"/>
        <v>0</v>
      </c>
      <c r="F120">
        <v>0</v>
      </c>
      <c r="G120" s="9">
        <f t="shared" si="17"/>
        <v>0</v>
      </c>
      <c r="H120">
        <v>300</v>
      </c>
      <c r="I120" s="9">
        <f t="shared" si="18"/>
        <v>0.19108280254777071</v>
      </c>
      <c r="J120">
        <v>45</v>
      </c>
      <c r="K120" s="9">
        <f t="shared" si="19"/>
        <v>2.8662420382165606E-2</v>
      </c>
      <c r="L120">
        <v>15</v>
      </c>
      <c r="M120" s="9">
        <f t="shared" si="20"/>
        <v>9.5541401273885346E-3</v>
      </c>
      <c r="N120">
        <v>5</v>
      </c>
      <c r="O120" s="9">
        <f t="shared" si="21"/>
        <v>3.1847133757961785E-3</v>
      </c>
      <c r="P120">
        <v>60</v>
      </c>
      <c r="Q120" s="9">
        <f t="shared" si="22"/>
        <v>3.8216560509554139E-2</v>
      </c>
      <c r="R120">
        <v>55</v>
      </c>
      <c r="S120" s="9">
        <f t="shared" si="23"/>
        <v>3.5031847133757961E-2</v>
      </c>
      <c r="T120">
        <v>215</v>
      </c>
      <c r="U120" s="9">
        <f t="shared" si="24"/>
        <v>0.13694267515923567</v>
      </c>
      <c r="V120">
        <v>205</v>
      </c>
      <c r="W120" s="9">
        <f t="shared" si="25"/>
        <v>0.13057324840764331</v>
      </c>
      <c r="X120">
        <v>0</v>
      </c>
      <c r="Y120" s="9">
        <f t="shared" si="26"/>
        <v>0</v>
      </c>
      <c r="Z120">
        <v>45</v>
      </c>
      <c r="AA120" s="9">
        <f t="shared" si="27"/>
        <v>2.8662420382165606E-2</v>
      </c>
      <c r="AB120">
        <v>80</v>
      </c>
      <c r="AC120" s="9">
        <f t="shared" si="28"/>
        <v>5.0955414012738856E-2</v>
      </c>
      <c r="AD120">
        <v>30</v>
      </c>
      <c r="AE120" s="9">
        <f t="shared" si="29"/>
        <v>1.9108280254777069E-2</v>
      </c>
      <c r="AF120">
        <v>265</v>
      </c>
      <c r="AG120" s="9">
        <f t="shared" si="30"/>
        <v>0.16878980891719744</v>
      </c>
      <c r="AH120">
        <v>120</v>
      </c>
      <c r="AI120" s="9">
        <f t="shared" si="31"/>
        <v>7.6433121019108277E-2</v>
      </c>
      <c r="AJ120">
        <v>95</v>
      </c>
      <c r="AK120" s="9">
        <f t="shared" si="32"/>
        <v>6.0509554140127389E-2</v>
      </c>
      <c r="AL120">
        <v>35</v>
      </c>
      <c r="AM120" s="9">
        <f t="shared" si="33"/>
        <v>2.2292993630573247E-2</v>
      </c>
      <c r="AN120">
        <v>1570</v>
      </c>
      <c r="AO120" s="13"/>
    </row>
    <row r="121" spans="1:41" x14ac:dyDescent="0.25">
      <c r="A121" t="s">
        <v>184</v>
      </c>
      <c r="B121">
        <v>120</v>
      </c>
      <c r="C121" t="s">
        <v>185</v>
      </c>
      <c r="D121">
        <v>35</v>
      </c>
      <c r="E121" s="9">
        <f t="shared" si="17"/>
        <v>4.4785668586052466E-3</v>
      </c>
      <c r="F121">
        <v>255</v>
      </c>
      <c r="G121" s="9">
        <f t="shared" si="17"/>
        <v>3.2629558541266791E-2</v>
      </c>
      <c r="H121">
        <v>405</v>
      </c>
      <c r="I121" s="9">
        <f t="shared" si="18"/>
        <v>5.1823416506717852E-2</v>
      </c>
      <c r="J121">
        <v>185</v>
      </c>
      <c r="K121" s="9">
        <f t="shared" si="19"/>
        <v>2.3672424824056303E-2</v>
      </c>
      <c r="L121">
        <v>50</v>
      </c>
      <c r="M121" s="9">
        <f t="shared" si="20"/>
        <v>6.3979526551503517E-3</v>
      </c>
      <c r="N121">
        <v>85</v>
      </c>
      <c r="O121" s="9">
        <f t="shared" si="21"/>
        <v>1.0876519513755598E-2</v>
      </c>
      <c r="P121">
        <v>835</v>
      </c>
      <c r="Q121" s="9">
        <f t="shared" si="22"/>
        <v>0.10684580934101087</v>
      </c>
      <c r="R121">
        <v>415</v>
      </c>
      <c r="S121" s="9">
        <f t="shared" si="23"/>
        <v>5.3103007037747924E-2</v>
      </c>
      <c r="T121">
        <v>610</v>
      </c>
      <c r="U121" s="9">
        <f t="shared" si="24"/>
        <v>7.8055022392834295E-2</v>
      </c>
      <c r="V121">
        <v>175</v>
      </c>
      <c r="W121" s="9">
        <f t="shared" si="25"/>
        <v>2.2392834293026232E-2</v>
      </c>
      <c r="X121">
        <v>65</v>
      </c>
      <c r="Y121" s="9">
        <f t="shared" si="26"/>
        <v>8.3173384516954576E-3</v>
      </c>
      <c r="Z121">
        <v>75</v>
      </c>
      <c r="AA121" s="9">
        <f t="shared" si="27"/>
        <v>9.5969289827255271E-3</v>
      </c>
      <c r="AB121">
        <v>235</v>
      </c>
      <c r="AC121" s="9">
        <f t="shared" si="28"/>
        <v>3.0070377479206652E-2</v>
      </c>
      <c r="AD121">
        <v>60</v>
      </c>
      <c r="AE121" s="9">
        <f t="shared" si="29"/>
        <v>7.677543186180422E-3</v>
      </c>
      <c r="AF121">
        <v>2505</v>
      </c>
      <c r="AG121" s="9">
        <f t="shared" si="30"/>
        <v>0.32053742802303264</v>
      </c>
      <c r="AH121">
        <v>385</v>
      </c>
      <c r="AI121" s="9">
        <f t="shared" si="31"/>
        <v>4.926423544465771E-2</v>
      </c>
      <c r="AJ121">
        <v>1140</v>
      </c>
      <c r="AK121" s="9">
        <f t="shared" si="32"/>
        <v>0.14587332053742802</v>
      </c>
      <c r="AL121">
        <v>300</v>
      </c>
      <c r="AM121" s="9">
        <f t="shared" si="33"/>
        <v>3.8387715930902108E-2</v>
      </c>
      <c r="AN121">
        <v>7815</v>
      </c>
      <c r="AO121" s="13"/>
    </row>
    <row r="122" spans="1:41" x14ac:dyDescent="0.25">
      <c r="A122" t="s">
        <v>186</v>
      </c>
      <c r="B122">
        <v>121</v>
      </c>
      <c r="C122" t="s">
        <v>187</v>
      </c>
      <c r="D122">
        <v>10</v>
      </c>
      <c r="E122" s="9">
        <f t="shared" si="17"/>
        <v>1.2928248222365869E-3</v>
      </c>
      <c r="F122">
        <v>30</v>
      </c>
      <c r="G122" s="9">
        <f t="shared" si="17"/>
        <v>3.8784744667097609E-3</v>
      </c>
      <c r="H122">
        <v>75</v>
      </c>
      <c r="I122" s="9">
        <f t="shared" si="18"/>
        <v>9.6961861667744023E-3</v>
      </c>
      <c r="J122">
        <v>1115</v>
      </c>
      <c r="K122" s="9">
        <f t="shared" si="19"/>
        <v>0.14414996767937943</v>
      </c>
      <c r="L122">
        <v>110</v>
      </c>
      <c r="M122" s="9">
        <f t="shared" si="20"/>
        <v>1.4221073044602456E-2</v>
      </c>
      <c r="N122">
        <v>75</v>
      </c>
      <c r="O122" s="9">
        <f t="shared" si="21"/>
        <v>9.6961861667744023E-3</v>
      </c>
      <c r="P122">
        <v>770</v>
      </c>
      <c r="Q122" s="9">
        <f t="shared" si="22"/>
        <v>9.9547511312217188E-2</v>
      </c>
      <c r="R122">
        <v>90</v>
      </c>
      <c r="S122" s="9">
        <f t="shared" si="23"/>
        <v>1.1635423400129283E-2</v>
      </c>
      <c r="T122">
        <v>565</v>
      </c>
      <c r="U122" s="9">
        <f t="shared" si="24"/>
        <v>7.3044602456367166E-2</v>
      </c>
      <c r="V122">
        <v>145</v>
      </c>
      <c r="W122" s="9">
        <f t="shared" si="25"/>
        <v>1.874595992243051E-2</v>
      </c>
      <c r="X122">
        <v>90</v>
      </c>
      <c r="Y122" s="9">
        <f t="shared" si="26"/>
        <v>1.1635423400129283E-2</v>
      </c>
      <c r="Z122">
        <v>40</v>
      </c>
      <c r="AA122" s="9">
        <f t="shared" si="27"/>
        <v>5.1712992889463476E-3</v>
      </c>
      <c r="AB122">
        <v>315</v>
      </c>
      <c r="AC122" s="9">
        <f t="shared" si="28"/>
        <v>4.072398190045249E-2</v>
      </c>
      <c r="AD122">
        <v>130</v>
      </c>
      <c r="AE122" s="9">
        <f t="shared" si="29"/>
        <v>1.680672268907563E-2</v>
      </c>
      <c r="AF122">
        <v>180</v>
      </c>
      <c r="AG122" s="9">
        <f t="shared" si="30"/>
        <v>2.3270846800258566E-2</v>
      </c>
      <c r="AH122">
        <v>380</v>
      </c>
      <c r="AI122" s="9">
        <f t="shared" si="31"/>
        <v>4.9127343244990303E-2</v>
      </c>
      <c r="AJ122">
        <v>3305</v>
      </c>
      <c r="AK122" s="9">
        <f t="shared" si="32"/>
        <v>0.42727860374919197</v>
      </c>
      <c r="AL122">
        <v>310</v>
      </c>
      <c r="AM122" s="9">
        <f t="shared" si="33"/>
        <v>4.0077569489334199E-2</v>
      </c>
      <c r="AN122">
        <v>7735</v>
      </c>
      <c r="AO122" s="13"/>
    </row>
    <row r="123" spans="1:41" x14ac:dyDescent="0.25">
      <c r="A123" t="s">
        <v>188</v>
      </c>
      <c r="B123">
        <v>122</v>
      </c>
      <c r="C123" t="s">
        <v>189</v>
      </c>
      <c r="D123">
        <v>0</v>
      </c>
      <c r="E123" s="9">
        <f t="shared" si="17"/>
        <v>0</v>
      </c>
      <c r="F123">
        <v>655</v>
      </c>
      <c r="G123" s="9">
        <f t="shared" si="17"/>
        <v>0.25289575289575289</v>
      </c>
      <c r="H123">
        <v>510</v>
      </c>
      <c r="I123" s="9">
        <f t="shared" si="18"/>
        <v>0.19691119691119691</v>
      </c>
      <c r="J123">
        <v>120</v>
      </c>
      <c r="K123" s="9">
        <f t="shared" si="19"/>
        <v>4.633204633204633E-2</v>
      </c>
      <c r="L123">
        <v>60</v>
      </c>
      <c r="M123" s="9">
        <f t="shared" si="20"/>
        <v>2.3166023166023165E-2</v>
      </c>
      <c r="N123">
        <v>45</v>
      </c>
      <c r="O123" s="9">
        <f t="shared" si="21"/>
        <v>1.7374517374517374E-2</v>
      </c>
      <c r="P123">
        <v>115</v>
      </c>
      <c r="Q123" s="9">
        <f t="shared" si="22"/>
        <v>4.4401544401544403E-2</v>
      </c>
      <c r="R123">
        <v>70</v>
      </c>
      <c r="S123" s="9">
        <f t="shared" si="23"/>
        <v>2.7027027027027029E-2</v>
      </c>
      <c r="T123">
        <v>40</v>
      </c>
      <c r="U123" s="9">
        <f t="shared" si="24"/>
        <v>1.5444015444015444E-2</v>
      </c>
      <c r="V123">
        <v>100</v>
      </c>
      <c r="W123" s="9">
        <f t="shared" si="25"/>
        <v>3.8610038610038609E-2</v>
      </c>
      <c r="X123">
        <v>0</v>
      </c>
      <c r="Y123" s="9">
        <f t="shared" si="26"/>
        <v>0</v>
      </c>
      <c r="Z123">
        <v>5</v>
      </c>
      <c r="AA123" s="9">
        <f t="shared" si="27"/>
        <v>1.9305019305019305E-3</v>
      </c>
      <c r="AB123">
        <v>70</v>
      </c>
      <c r="AC123" s="9">
        <f t="shared" si="28"/>
        <v>2.7027027027027029E-2</v>
      </c>
      <c r="AD123">
        <v>140</v>
      </c>
      <c r="AE123" s="9">
        <f t="shared" si="29"/>
        <v>5.4054054054054057E-2</v>
      </c>
      <c r="AF123">
        <v>95</v>
      </c>
      <c r="AG123" s="9">
        <f t="shared" si="30"/>
        <v>3.6679536679536683E-2</v>
      </c>
      <c r="AH123">
        <v>290</v>
      </c>
      <c r="AI123" s="9">
        <f t="shared" si="31"/>
        <v>0.11196911196911197</v>
      </c>
      <c r="AJ123">
        <v>205</v>
      </c>
      <c r="AK123" s="9">
        <f t="shared" si="32"/>
        <v>7.9150579150579145E-2</v>
      </c>
      <c r="AL123">
        <v>70</v>
      </c>
      <c r="AM123" s="9">
        <f t="shared" si="33"/>
        <v>2.7027027027027029E-2</v>
      </c>
      <c r="AN123">
        <v>2590</v>
      </c>
      <c r="AO123" s="13"/>
    </row>
    <row r="124" spans="1:41" x14ac:dyDescent="0.25">
      <c r="A124" t="s">
        <v>190</v>
      </c>
      <c r="B124">
        <v>123</v>
      </c>
      <c r="C124" t="s">
        <v>191</v>
      </c>
      <c r="D124">
        <v>0</v>
      </c>
      <c r="E124" s="9">
        <f t="shared" si="17"/>
        <v>0</v>
      </c>
      <c r="F124">
        <v>0</v>
      </c>
      <c r="G124" s="9">
        <f t="shared" si="17"/>
        <v>0</v>
      </c>
      <c r="H124">
        <v>0</v>
      </c>
      <c r="I124" s="9">
        <f t="shared" si="18"/>
        <v>0</v>
      </c>
      <c r="J124">
        <v>5</v>
      </c>
      <c r="K124" s="9">
        <f t="shared" si="19"/>
        <v>5.2631578947368418E-2</v>
      </c>
      <c r="L124">
        <v>0</v>
      </c>
      <c r="M124" s="9">
        <f t="shared" si="20"/>
        <v>0</v>
      </c>
      <c r="N124">
        <v>0</v>
      </c>
      <c r="O124" s="9">
        <f t="shared" si="21"/>
        <v>0</v>
      </c>
      <c r="P124">
        <v>20</v>
      </c>
      <c r="Q124" s="9">
        <f t="shared" si="22"/>
        <v>0.21052631578947367</v>
      </c>
      <c r="R124">
        <v>0</v>
      </c>
      <c r="S124" s="9">
        <f t="shared" si="23"/>
        <v>0</v>
      </c>
      <c r="T124">
        <v>10</v>
      </c>
      <c r="U124" s="9">
        <f t="shared" si="24"/>
        <v>0.10526315789473684</v>
      </c>
      <c r="V124">
        <v>10</v>
      </c>
      <c r="W124" s="9">
        <f t="shared" si="25"/>
        <v>0.10526315789473684</v>
      </c>
      <c r="X124">
        <v>0</v>
      </c>
      <c r="Y124" s="9">
        <f t="shared" si="26"/>
        <v>0</v>
      </c>
      <c r="Z124">
        <v>0</v>
      </c>
      <c r="AA124" s="9">
        <f t="shared" si="27"/>
        <v>0</v>
      </c>
      <c r="AB124">
        <v>0</v>
      </c>
      <c r="AC124" s="9">
        <f t="shared" si="28"/>
        <v>0</v>
      </c>
      <c r="AD124">
        <v>0</v>
      </c>
      <c r="AE124" s="9">
        <f t="shared" si="29"/>
        <v>0</v>
      </c>
      <c r="AF124">
        <v>0</v>
      </c>
      <c r="AG124" s="9">
        <f t="shared" si="30"/>
        <v>0</v>
      </c>
      <c r="AH124">
        <v>30</v>
      </c>
      <c r="AI124" s="9">
        <f t="shared" si="31"/>
        <v>0.31578947368421051</v>
      </c>
      <c r="AJ124">
        <v>15</v>
      </c>
      <c r="AK124" s="9">
        <f t="shared" si="32"/>
        <v>0.15789473684210525</v>
      </c>
      <c r="AL124">
        <v>5</v>
      </c>
      <c r="AM124" s="9">
        <f t="shared" si="33"/>
        <v>5.2631578947368418E-2</v>
      </c>
      <c r="AN124">
        <v>95</v>
      </c>
      <c r="AO124" s="13"/>
    </row>
    <row r="125" spans="1:41" x14ac:dyDescent="0.25">
      <c r="A125" t="s">
        <v>192</v>
      </c>
      <c r="B125">
        <v>124</v>
      </c>
      <c r="C125" t="s">
        <v>193</v>
      </c>
      <c r="D125">
        <v>0</v>
      </c>
      <c r="E125" s="9">
        <f t="shared" si="17"/>
        <v>0</v>
      </c>
      <c r="F125">
        <v>0</v>
      </c>
      <c r="G125" s="9">
        <f t="shared" si="17"/>
        <v>0</v>
      </c>
      <c r="H125">
        <v>75</v>
      </c>
      <c r="I125" s="9">
        <f t="shared" si="18"/>
        <v>2.1520803443328552E-2</v>
      </c>
      <c r="J125">
        <v>115</v>
      </c>
      <c r="K125" s="9">
        <f t="shared" si="19"/>
        <v>3.2998565279770443E-2</v>
      </c>
      <c r="L125">
        <v>70</v>
      </c>
      <c r="M125" s="9">
        <f t="shared" si="20"/>
        <v>2.0086083213773313E-2</v>
      </c>
      <c r="N125">
        <v>20</v>
      </c>
      <c r="O125" s="9">
        <f t="shared" si="21"/>
        <v>5.7388809182209472E-3</v>
      </c>
      <c r="P125">
        <v>930</v>
      </c>
      <c r="Q125" s="9">
        <f t="shared" si="22"/>
        <v>0.26685796269727402</v>
      </c>
      <c r="R125">
        <v>25</v>
      </c>
      <c r="S125" s="9">
        <f t="shared" si="23"/>
        <v>7.1736011477761836E-3</v>
      </c>
      <c r="T125">
        <v>580</v>
      </c>
      <c r="U125" s="9">
        <f t="shared" si="24"/>
        <v>0.16642754662840745</v>
      </c>
      <c r="V125">
        <v>150</v>
      </c>
      <c r="W125" s="9">
        <f t="shared" si="25"/>
        <v>4.3041606886657105E-2</v>
      </c>
      <c r="X125">
        <v>40</v>
      </c>
      <c r="Y125" s="9">
        <f t="shared" si="26"/>
        <v>1.1477761836441894E-2</v>
      </c>
      <c r="Z125">
        <v>25</v>
      </c>
      <c r="AA125" s="9">
        <f t="shared" si="27"/>
        <v>7.1736011477761836E-3</v>
      </c>
      <c r="AB125">
        <v>100</v>
      </c>
      <c r="AC125" s="9">
        <f t="shared" si="28"/>
        <v>2.8694404591104734E-2</v>
      </c>
      <c r="AD125">
        <v>165</v>
      </c>
      <c r="AE125" s="9">
        <f t="shared" si="29"/>
        <v>4.7345767575322814E-2</v>
      </c>
      <c r="AF125">
        <v>50</v>
      </c>
      <c r="AG125" s="9">
        <f t="shared" si="30"/>
        <v>1.4347202295552367E-2</v>
      </c>
      <c r="AH125">
        <v>405</v>
      </c>
      <c r="AI125" s="9">
        <f t="shared" si="31"/>
        <v>0.11621233859397417</v>
      </c>
      <c r="AJ125">
        <v>540</v>
      </c>
      <c r="AK125" s="9">
        <f t="shared" si="32"/>
        <v>0.15494978479196556</v>
      </c>
      <c r="AL125">
        <v>195</v>
      </c>
      <c r="AM125" s="9">
        <f t="shared" si="33"/>
        <v>5.5954088952654232E-2</v>
      </c>
      <c r="AN125">
        <v>3485</v>
      </c>
      <c r="AO125" s="13"/>
    </row>
    <row r="126" spans="1:41" x14ac:dyDescent="0.25">
      <c r="A126" t="s">
        <v>384</v>
      </c>
      <c r="B126">
        <v>125</v>
      </c>
      <c r="C126" t="s">
        <v>385</v>
      </c>
      <c r="D126">
        <v>0</v>
      </c>
      <c r="E126" s="9">
        <f t="shared" si="17"/>
        <v>0</v>
      </c>
      <c r="F126">
        <v>0</v>
      </c>
      <c r="G126" s="9">
        <f t="shared" si="17"/>
        <v>0</v>
      </c>
      <c r="H126">
        <v>15</v>
      </c>
      <c r="I126" s="9">
        <f t="shared" si="18"/>
        <v>3.5294117647058823E-2</v>
      </c>
      <c r="J126">
        <v>25</v>
      </c>
      <c r="K126" s="9">
        <f t="shared" si="19"/>
        <v>5.8823529411764705E-2</v>
      </c>
      <c r="L126">
        <v>0</v>
      </c>
      <c r="M126" s="9">
        <f t="shared" si="20"/>
        <v>0</v>
      </c>
      <c r="N126">
        <v>60</v>
      </c>
      <c r="O126" s="9">
        <f t="shared" si="21"/>
        <v>0.14117647058823529</v>
      </c>
      <c r="P126">
        <v>35</v>
      </c>
      <c r="Q126" s="9">
        <f t="shared" si="22"/>
        <v>8.2352941176470587E-2</v>
      </c>
      <c r="R126">
        <v>35</v>
      </c>
      <c r="S126" s="9">
        <f t="shared" si="23"/>
        <v>8.2352941176470587E-2</v>
      </c>
      <c r="T126">
        <v>35</v>
      </c>
      <c r="U126" s="9">
        <f t="shared" si="24"/>
        <v>8.2352941176470587E-2</v>
      </c>
      <c r="V126">
        <v>20</v>
      </c>
      <c r="W126" s="9">
        <f t="shared" si="25"/>
        <v>4.7058823529411764E-2</v>
      </c>
      <c r="X126">
        <v>0</v>
      </c>
      <c r="Y126" s="9">
        <f t="shared" si="26"/>
        <v>0</v>
      </c>
      <c r="Z126">
        <v>5</v>
      </c>
      <c r="AA126" s="9">
        <f t="shared" si="27"/>
        <v>1.1764705882352941E-2</v>
      </c>
      <c r="AB126">
        <v>35</v>
      </c>
      <c r="AC126" s="9">
        <f t="shared" si="28"/>
        <v>8.2352941176470587E-2</v>
      </c>
      <c r="AD126">
        <v>20</v>
      </c>
      <c r="AE126" s="9">
        <f t="shared" si="29"/>
        <v>4.7058823529411764E-2</v>
      </c>
      <c r="AF126">
        <v>0</v>
      </c>
      <c r="AG126" s="9">
        <f t="shared" si="30"/>
        <v>0</v>
      </c>
      <c r="AH126">
        <v>50</v>
      </c>
      <c r="AI126" s="9">
        <f t="shared" si="31"/>
        <v>0.11764705882352941</v>
      </c>
      <c r="AJ126">
        <v>60</v>
      </c>
      <c r="AK126" s="9">
        <f t="shared" si="32"/>
        <v>0.14117647058823529</v>
      </c>
      <c r="AL126">
        <v>30</v>
      </c>
      <c r="AM126" s="9">
        <f t="shared" si="33"/>
        <v>7.0588235294117646E-2</v>
      </c>
      <c r="AN126">
        <v>425</v>
      </c>
      <c r="AO126" s="13"/>
    </row>
    <row r="127" spans="1:41" x14ac:dyDescent="0.25">
      <c r="A127" t="s">
        <v>194</v>
      </c>
      <c r="B127">
        <v>126</v>
      </c>
      <c r="C127" t="s">
        <v>195</v>
      </c>
      <c r="D127">
        <v>5</v>
      </c>
      <c r="E127" s="9">
        <f t="shared" si="17"/>
        <v>2.3364485981308409E-3</v>
      </c>
      <c r="F127">
        <v>75</v>
      </c>
      <c r="G127" s="9">
        <f t="shared" si="17"/>
        <v>3.5046728971962614E-2</v>
      </c>
      <c r="H127">
        <v>330</v>
      </c>
      <c r="I127" s="9">
        <f t="shared" si="18"/>
        <v>0.1542056074766355</v>
      </c>
      <c r="J127">
        <v>115</v>
      </c>
      <c r="K127" s="9">
        <f t="shared" si="19"/>
        <v>5.3738317757009345E-2</v>
      </c>
      <c r="L127">
        <v>35</v>
      </c>
      <c r="M127" s="9">
        <f t="shared" si="20"/>
        <v>1.6355140186915886E-2</v>
      </c>
      <c r="N127">
        <v>75</v>
      </c>
      <c r="O127" s="9">
        <f t="shared" si="21"/>
        <v>3.5046728971962614E-2</v>
      </c>
      <c r="P127">
        <v>105</v>
      </c>
      <c r="Q127" s="9">
        <f t="shared" si="22"/>
        <v>4.9065420560747662E-2</v>
      </c>
      <c r="R127">
        <v>60</v>
      </c>
      <c r="S127" s="9">
        <f t="shared" si="23"/>
        <v>2.8037383177570093E-2</v>
      </c>
      <c r="T127">
        <v>155</v>
      </c>
      <c r="U127" s="9">
        <f t="shared" si="24"/>
        <v>7.2429906542056069E-2</v>
      </c>
      <c r="V127">
        <v>60</v>
      </c>
      <c r="W127" s="9">
        <f t="shared" si="25"/>
        <v>2.8037383177570093E-2</v>
      </c>
      <c r="X127">
        <v>0</v>
      </c>
      <c r="Y127" s="9">
        <f t="shared" si="26"/>
        <v>0</v>
      </c>
      <c r="Z127">
        <v>20</v>
      </c>
      <c r="AA127" s="9">
        <f t="shared" si="27"/>
        <v>9.3457943925233638E-3</v>
      </c>
      <c r="AB127">
        <v>35</v>
      </c>
      <c r="AC127" s="9">
        <f t="shared" si="28"/>
        <v>1.6355140186915886E-2</v>
      </c>
      <c r="AD127">
        <v>165</v>
      </c>
      <c r="AE127" s="9">
        <f t="shared" si="29"/>
        <v>7.7102803738317752E-2</v>
      </c>
      <c r="AF127">
        <v>75</v>
      </c>
      <c r="AG127" s="9">
        <f t="shared" si="30"/>
        <v>3.5046728971962614E-2</v>
      </c>
      <c r="AH127">
        <v>385</v>
      </c>
      <c r="AI127" s="9">
        <f t="shared" si="31"/>
        <v>0.17990654205607476</v>
      </c>
      <c r="AJ127">
        <v>330</v>
      </c>
      <c r="AK127" s="9">
        <f t="shared" si="32"/>
        <v>0.1542056074766355</v>
      </c>
      <c r="AL127">
        <v>115</v>
      </c>
      <c r="AM127" s="9">
        <f t="shared" si="33"/>
        <v>5.3738317757009345E-2</v>
      </c>
      <c r="AN127">
        <v>2140</v>
      </c>
      <c r="AO127" s="13"/>
    </row>
    <row r="128" spans="1:41" x14ac:dyDescent="0.25">
      <c r="A128" t="s">
        <v>344</v>
      </c>
      <c r="B128">
        <v>127</v>
      </c>
      <c r="C128" t="s">
        <v>345</v>
      </c>
      <c r="D128">
        <v>0</v>
      </c>
      <c r="E128" s="9">
        <f t="shared" si="17"/>
        <v>0</v>
      </c>
      <c r="F128">
        <v>235</v>
      </c>
      <c r="G128" s="9">
        <f t="shared" si="17"/>
        <v>0.20524017467248909</v>
      </c>
      <c r="H128">
        <v>110</v>
      </c>
      <c r="I128" s="9">
        <f t="shared" si="18"/>
        <v>9.606986899563319E-2</v>
      </c>
      <c r="J128">
        <v>100</v>
      </c>
      <c r="K128" s="9">
        <f t="shared" si="19"/>
        <v>8.7336244541484712E-2</v>
      </c>
      <c r="L128">
        <v>0</v>
      </c>
      <c r="M128" s="9">
        <f t="shared" si="20"/>
        <v>0</v>
      </c>
      <c r="N128">
        <v>0</v>
      </c>
      <c r="O128" s="9">
        <f t="shared" si="21"/>
        <v>0</v>
      </c>
      <c r="P128">
        <v>20</v>
      </c>
      <c r="Q128" s="9">
        <f t="shared" si="22"/>
        <v>1.7467248908296942E-2</v>
      </c>
      <c r="R128">
        <v>5</v>
      </c>
      <c r="S128" s="9">
        <f t="shared" si="23"/>
        <v>4.3668122270742356E-3</v>
      </c>
      <c r="T128">
        <v>60</v>
      </c>
      <c r="U128" s="9">
        <f t="shared" si="24"/>
        <v>5.2401746724890827E-2</v>
      </c>
      <c r="V128">
        <v>55</v>
      </c>
      <c r="W128" s="9">
        <f t="shared" si="25"/>
        <v>4.8034934497816595E-2</v>
      </c>
      <c r="X128">
        <v>0</v>
      </c>
      <c r="Y128" s="9">
        <f t="shared" si="26"/>
        <v>0</v>
      </c>
      <c r="Z128">
        <v>5</v>
      </c>
      <c r="AA128" s="9">
        <f t="shared" si="27"/>
        <v>4.3668122270742356E-3</v>
      </c>
      <c r="AB128">
        <v>40</v>
      </c>
      <c r="AC128" s="9">
        <f t="shared" si="28"/>
        <v>3.4934497816593885E-2</v>
      </c>
      <c r="AD128">
        <v>85</v>
      </c>
      <c r="AE128" s="9">
        <f t="shared" si="29"/>
        <v>7.4235807860262015E-2</v>
      </c>
      <c r="AF128">
        <v>235</v>
      </c>
      <c r="AG128" s="9">
        <f t="shared" si="30"/>
        <v>0.20524017467248909</v>
      </c>
      <c r="AH128">
        <v>40</v>
      </c>
      <c r="AI128" s="9">
        <f t="shared" si="31"/>
        <v>3.4934497816593885E-2</v>
      </c>
      <c r="AJ128">
        <v>120</v>
      </c>
      <c r="AK128" s="9">
        <f t="shared" si="32"/>
        <v>0.10480349344978165</v>
      </c>
      <c r="AL128">
        <v>35</v>
      </c>
      <c r="AM128" s="9">
        <f t="shared" si="33"/>
        <v>3.0567685589519649E-2</v>
      </c>
      <c r="AN128">
        <v>1145</v>
      </c>
      <c r="AO128" s="13"/>
    </row>
    <row r="129" spans="1:41" x14ac:dyDescent="0.25">
      <c r="A129" t="s">
        <v>196</v>
      </c>
      <c r="B129">
        <v>128</v>
      </c>
      <c r="C129" t="s">
        <v>197</v>
      </c>
      <c r="D129">
        <v>0</v>
      </c>
      <c r="E129" s="9">
        <f t="shared" si="17"/>
        <v>0</v>
      </c>
      <c r="F129">
        <v>105</v>
      </c>
      <c r="G129" s="9">
        <f t="shared" si="17"/>
        <v>2.4027459954233409E-2</v>
      </c>
      <c r="H129">
        <v>1580</v>
      </c>
      <c r="I129" s="9">
        <f t="shared" si="18"/>
        <v>0.36155606407322655</v>
      </c>
      <c r="J129">
        <v>115</v>
      </c>
      <c r="K129" s="9">
        <f t="shared" si="19"/>
        <v>2.6315789473684209E-2</v>
      </c>
      <c r="L129">
        <v>50</v>
      </c>
      <c r="M129" s="9">
        <f t="shared" si="20"/>
        <v>1.1441647597254004E-2</v>
      </c>
      <c r="N129">
        <v>10</v>
      </c>
      <c r="O129" s="9">
        <f t="shared" si="21"/>
        <v>2.2883295194508009E-3</v>
      </c>
      <c r="P129">
        <v>310</v>
      </c>
      <c r="Q129" s="9">
        <f t="shared" si="22"/>
        <v>7.0938215102974822E-2</v>
      </c>
      <c r="R129">
        <v>220</v>
      </c>
      <c r="S129" s="9">
        <f t="shared" si="23"/>
        <v>5.0343249427917618E-2</v>
      </c>
      <c r="T129">
        <v>115</v>
      </c>
      <c r="U129" s="9">
        <f t="shared" si="24"/>
        <v>2.6315789473684209E-2</v>
      </c>
      <c r="V129">
        <v>45</v>
      </c>
      <c r="W129" s="9">
        <f t="shared" si="25"/>
        <v>1.0297482837528604E-2</v>
      </c>
      <c r="X129">
        <v>10</v>
      </c>
      <c r="Y129" s="9">
        <f t="shared" si="26"/>
        <v>2.2883295194508009E-3</v>
      </c>
      <c r="Z129">
        <v>10</v>
      </c>
      <c r="AA129" s="9">
        <f t="shared" si="27"/>
        <v>2.2883295194508009E-3</v>
      </c>
      <c r="AB129">
        <v>120</v>
      </c>
      <c r="AC129" s="9">
        <f t="shared" si="28"/>
        <v>2.7459954233409609E-2</v>
      </c>
      <c r="AD129">
        <v>360</v>
      </c>
      <c r="AE129" s="9">
        <f t="shared" si="29"/>
        <v>8.2379862700228831E-2</v>
      </c>
      <c r="AF129">
        <v>90</v>
      </c>
      <c r="AG129" s="9">
        <f t="shared" si="30"/>
        <v>2.0594965675057208E-2</v>
      </c>
      <c r="AH129">
        <v>905</v>
      </c>
      <c r="AI129" s="9">
        <f t="shared" si="31"/>
        <v>0.20709382151029748</v>
      </c>
      <c r="AJ129">
        <v>225</v>
      </c>
      <c r="AK129" s="9">
        <f t="shared" si="32"/>
        <v>5.1487414187643021E-2</v>
      </c>
      <c r="AL129">
        <v>100</v>
      </c>
      <c r="AM129" s="9">
        <f t="shared" si="33"/>
        <v>2.2883295194508008E-2</v>
      </c>
      <c r="AN129">
        <v>4370</v>
      </c>
      <c r="AO129" s="13"/>
    </row>
    <row r="130" spans="1:41" x14ac:dyDescent="0.25">
      <c r="A130" t="s">
        <v>198</v>
      </c>
      <c r="B130">
        <v>129</v>
      </c>
      <c r="C130" t="s">
        <v>199</v>
      </c>
      <c r="D130">
        <v>0</v>
      </c>
      <c r="E130" s="9">
        <f t="shared" si="17"/>
        <v>0</v>
      </c>
      <c r="F130">
        <v>0</v>
      </c>
      <c r="G130" s="9">
        <f t="shared" si="17"/>
        <v>0</v>
      </c>
      <c r="H130">
        <v>120</v>
      </c>
      <c r="I130" s="9">
        <f t="shared" si="18"/>
        <v>0.25263157894736843</v>
      </c>
      <c r="J130">
        <v>40</v>
      </c>
      <c r="K130" s="9">
        <f t="shared" si="19"/>
        <v>8.4210526315789472E-2</v>
      </c>
      <c r="L130">
        <v>5</v>
      </c>
      <c r="M130" s="9">
        <f t="shared" si="20"/>
        <v>1.0526315789473684E-2</v>
      </c>
      <c r="N130">
        <v>0</v>
      </c>
      <c r="O130" s="9">
        <f t="shared" si="21"/>
        <v>0</v>
      </c>
      <c r="P130">
        <v>50</v>
      </c>
      <c r="Q130" s="9">
        <f t="shared" si="22"/>
        <v>0.10526315789473684</v>
      </c>
      <c r="R130">
        <v>50</v>
      </c>
      <c r="S130" s="9">
        <f t="shared" si="23"/>
        <v>0.10526315789473684</v>
      </c>
      <c r="T130">
        <v>45</v>
      </c>
      <c r="U130" s="9">
        <f t="shared" si="24"/>
        <v>9.4736842105263161E-2</v>
      </c>
      <c r="V130">
        <v>0</v>
      </c>
      <c r="W130" s="9">
        <f t="shared" si="25"/>
        <v>0</v>
      </c>
      <c r="X130">
        <v>0</v>
      </c>
      <c r="Y130" s="9">
        <f t="shared" si="26"/>
        <v>0</v>
      </c>
      <c r="Z130">
        <v>0</v>
      </c>
      <c r="AA130" s="9">
        <f t="shared" si="27"/>
        <v>0</v>
      </c>
      <c r="AB130">
        <v>5</v>
      </c>
      <c r="AC130" s="9">
        <f t="shared" si="28"/>
        <v>1.0526315789473684E-2</v>
      </c>
      <c r="AD130">
        <v>5</v>
      </c>
      <c r="AE130" s="9">
        <f t="shared" si="29"/>
        <v>1.0526315789473684E-2</v>
      </c>
      <c r="AF130">
        <v>0</v>
      </c>
      <c r="AG130" s="9">
        <f t="shared" si="30"/>
        <v>0</v>
      </c>
      <c r="AH130">
        <v>70</v>
      </c>
      <c r="AI130" s="9">
        <f t="shared" si="31"/>
        <v>0.14736842105263157</v>
      </c>
      <c r="AJ130">
        <v>65</v>
      </c>
      <c r="AK130" s="9">
        <f t="shared" si="32"/>
        <v>0.1368421052631579</v>
      </c>
      <c r="AL130">
        <v>20</v>
      </c>
      <c r="AM130" s="9">
        <f t="shared" si="33"/>
        <v>4.2105263157894736E-2</v>
      </c>
      <c r="AN130">
        <v>475</v>
      </c>
      <c r="AO130" s="13"/>
    </row>
    <row r="131" spans="1:41" x14ac:dyDescent="0.25">
      <c r="A131" t="s">
        <v>200</v>
      </c>
      <c r="B131">
        <v>130</v>
      </c>
      <c r="C131" t="s">
        <v>201</v>
      </c>
      <c r="D131">
        <v>0</v>
      </c>
      <c r="E131" s="9">
        <f t="shared" ref="E131:G194" si="34">D131/$AN131</f>
        <v>0</v>
      </c>
      <c r="F131">
        <v>195</v>
      </c>
      <c r="G131" s="9">
        <f t="shared" si="34"/>
        <v>5.1451187335092345E-2</v>
      </c>
      <c r="H131">
        <v>505</v>
      </c>
      <c r="I131" s="9">
        <f t="shared" ref="I131:I194" si="35">H131/$AN131</f>
        <v>0.13324538258575197</v>
      </c>
      <c r="J131">
        <v>225</v>
      </c>
      <c r="K131" s="9">
        <f t="shared" ref="K131:K194" si="36">J131/$AN131</f>
        <v>5.9366754617414245E-2</v>
      </c>
      <c r="L131">
        <v>70</v>
      </c>
      <c r="M131" s="9">
        <f t="shared" ref="M131:M194" si="37">L131/$AN131</f>
        <v>1.8469656992084433E-2</v>
      </c>
      <c r="N131">
        <v>120</v>
      </c>
      <c r="O131" s="9">
        <f t="shared" ref="O131:O194" si="38">N131/$AN131</f>
        <v>3.1662269129287601E-2</v>
      </c>
      <c r="P131">
        <v>370</v>
      </c>
      <c r="Q131" s="9">
        <f t="shared" ref="Q131:Q194" si="39">P131/$AN131</f>
        <v>9.7625329815303433E-2</v>
      </c>
      <c r="R131">
        <v>25</v>
      </c>
      <c r="S131" s="9">
        <f t="shared" ref="S131:S194" si="40">R131/$AN131</f>
        <v>6.5963060686015833E-3</v>
      </c>
      <c r="T131">
        <v>65</v>
      </c>
      <c r="U131" s="9">
        <f t="shared" ref="U131:U194" si="41">T131/$AN131</f>
        <v>1.7150395778364115E-2</v>
      </c>
      <c r="V131">
        <v>105</v>
      </c>
      <c r="W131" s="9">
        <f t="shared" ref="W131:W194" si="42">V131/$AN131</f>
        <v>2.7704485488126648E-2</v>
      </c>
      <c r="X131">
        <v>15</v>
      </c>
      <c r="Y131" s="9">
        <f t="shared" ref="Y131:Y194" si="43">X131/$AN131</f>
        <v>3.9577836411609502E-3</v>
      </c>
      <c r="Z131">
        <v>0</v>
      </c>
      <c r="AA131" s="9">
        <f t="shared" ref="AA131:AA194" si="44">Z131/$AN131</f>
        <v>0</v>
      </c>
      <c r="AB131">
        <v>220</v>
      </c>
      <c r="AC131" s="9">
        <f t="shared" ref="AC131:AC194" si="45">AB131/$AN131</f>
        <v>5.8047493403693931E-2</v>
      </c>
      <c r="AD131">
        <v>160</v>
      </c>
      <c r="AE131" s="9">
        <f t="shared" ref="AE131:AE194" si="46">AD131/$AN131</f>
        <v>4.221635883905013E-2</v>
      </c>
      <c r="AF131">
        <v>535</v>
      </c>
      <c r="AG131" s="9">
        <f t="shared" ref="AG131:AG194" si="47">AF131/$AN131</f>
        <v>0.14116094986807387</v>
      </c>
      <c r="AH131">
        <v>415</v>
      </c>
      <c r="AI131" s="9">
        <f t="shared" ref="AI131:AI194" si="48">AH131/$AN131</f>
        <v>0.10949868073878628</v>
      </c>
      <c r="AJ131">
        <v>600</v>
      </c>
      <c r="AK131" s="9">
        <f t="shared" ref="AK131:AK194" si="49">AJ131/$AN131</f>
        <v>0.15831134564643801</v>
      </c>
      <c r="AL131">
        <v>165</v>
      </c>
      <c r="AM131" s="9">
        <f t="shared" ref="AM131:AM194" si="50">AL131/$AN131</f>
        <v>4.3535620052770452E-2</v>
      </c>
      <c r="AN131">
        <v>3790</v>
      </c>
      <c r="AO131" s="13"/>
    </row>
    <row r="132" spans="1:41" x14ac:dyDescent="0.25">
      <c r="A132" t="s">
        <v>202</v>
      </c>
      <c r="B132">
        <v>131</v>
      </c>
      <c r="C132" t="s">
        <v>203</v>
      </c>
      <c r="D132">
        <v>0</v>
      </c>
      <c r="E132" s="9">
        <f t="shared" si="34"/>
        <v>0</v>
      </c>
      <c r="F132">
        <v>0</v>
      </c>
      <c r="G132" s="9">
        <f t="shared" si="34"/>
        <v>0</v>
      </c>
      <c r="H132">
        <v>325</v>
      </c>
      <c r="I132" s="9">
        <f t="shared" si="35"/>
        <v>4.91307634164777E-2</v>
      </c>
      <c r="J132">
        <v>160</v>
      </c>
      <c r="K132" s="9">
        <f t="shared" si="36"/>
        <v>2.4187452758881331E-2</v>
      </c>
      <c r="L132">
        <v>185</v>
      </c>
      <c r="M132" s="9">
        <f t="shared" si="37"/>
        <v>2.7966742252456538E-2</v>
      </c>
      <c r="N132">
        <v>415</v>
      </c>
      <c r="O132" s="9">
        <f t="shared" si="38"/>
        <v>6.2736205593348457E-2</v>
      </c>
      <c r="P132">
        <v>755</v>
      </c>
      <c r="Q132" s="9">
        <f t="shared" si="39"/>
        <v>0.11413454270597127</v>
      </c>
      <c r="R132">
        <v>1440</v>
      </c>
      <c r="S132" s="9">
        <f t="shared" si="40"/>
        <v>0.21768707482993196</v>
      </c>
      <c r="T132">
        <v>380</v>
      </c>
      <c r="U132" s="9">
        <f t="shared" si="41"/>
        <v>5.7445200302343159E-2</v>
      </c>
      <c r="V132">
        <v>445</v>
      </c>
      <c r="W132" s="9">
        <f t="shared" si="42"/>
        <v>6.7271352985638702E-2</v>
      </c>
      <c r="X132">
        <v>70</v>
      </c>
      <c r="Y132" s="9">
        <f t="shared" si="43"/>
        <v>1.0582010582010581E-2</v>
      </c>
      <c r="Z132">
        <v>30</v>
      </c>
      <c r="AA132" s="9">
        <f t="shared" si="44"/>
        <v>4.5351473922902496E-3</v>
      </c>
      <c r="AB132">
        <v>770</v>
      </c>
      <c r="AC132" s="9">
        <f t="shared" si="45"/>
        <v>0.1164021164021164</v>
      </c>
      <c r="AD132">
        <v>300</v>
      </c>
      <c r="AE132" s="9">
        <f t="shared" si="46"/>
        <v>4.5351473922902494E-2</v>
      </c>
      <c r="AF132">
        <v>120</v>
      </c>
      <c r="AG132" s="9">
        <f t="shared" si="47"/>
        <v>1.8140589569160998E-2</v>
      </c>
      <c r="AH132">
        <v>350</v>
      </c>
      <c r="AI132" s="9">
        <f t="shared" si="48"/>
        <v>5.2910052910052907E-2</v>
      </c>
      <c r="AJ132">
        <v>475</v>
      </c>
      <c r="AK132" s="9">
        <f t="shared" si="49"/>
        <v>7.1806500377928947E-2</v>
      </c>
      <c r="AL132">
        <v>395</v>
      </c>
      <c r="AM132" s="9">
        <f t="shared" si="50"/>
        <v>5.9712773998488282E-2</v>
      </c>
      <c r="AN132">
        <v>6615</v>
      </c>
      <c r="AO132" s="13"/>
    </row>
    <row r="133" spans="1:41" x14ac:dyDescent="0.25">
      <c r="A133" t="s">
        <v>204</v>
      </c>
      <c r="B133">
        <v>132</v>
      </c>
      <c r="C133" t="s">
        <v>205</v>
      </c>
      <c r="D133">
        <v>0</v>
      </c>
      <c r="E133" s="9">
        <f t="shared" si="34"/>
        <v>0</v>
      </c>
      <c r="F133">
        <v>0</v>
      </c>
      <c r="G133" s="9">
        <f t="shared" si="34"/>
        <v>0</v>
      </c>
      <c r="H133">
        <v>485</v>
      </c>
      <c r="I133" s="9">
        <f t="shared" si="35"/>
        <v>0.24808184143222506</v>
      </c>
      <c r="J133">
        <v>70</v>
      </c>
      <c r="K133" s="9">
        <f t="shared" si="36"/>
        <v>3.5805626598465472E-2</v>
      </c>
      <c r="L133">
        <v>5</v>
      </c>
      <c r="M133" s="9">
        <f t="shared" si="37"/>
        <v>2.5575447570332483E-3</v>
      </c>
      <c r="N133">
        <v>35</v>
      </c>
      <c r="O133" s="9">
        <f t="shared" si="38"/>
        <v>1.7902813299232736E-2</v>
      </c>
      <c r="P133">
        <v>245</v>
      </c>
      <c r="Q133" s="9">
        <f t="shared" si="39"/>
        <v>0.12531969309462915</v>
      </c>
      <c r="R133">
        <v>85</v>
      </c>
      <c r="S133" s="9">
        <f t="shared" si="40"/>
        <v>4.3478260869565216E-2</v>
      </c>
      <c r="T133">
        <v>85</v>
      </c>
      <c r="U133" s="9">
        <f t="shared" si="41"/>
        <v>4.3478260869565216E-2</v>
      </c>
      <c r="V133">
        <v>25</v>
      </c>
      <c r="W133" s="9">
        <f t="shared" si="42"/>
        <v>1.278772378516624E-2</v>
      </c>
      <c r="X133">
        <v>30</v>
      </c>
      <c r="Y133" s="9">
        <f t="shared" si="43"/>
        <v>1.5345268542199489E-2</v>
      </c>
      <c r="Z133">
        <v>15</v>
      </c>
      <c r="AA133" s="9">
        <f t="shared" si="44"/>
        <v>7.6726342710997444E-3</v>
      </c>
      <c r="AB133">
        <v>60</v>
      </c>
      <c r="AC133" s="9">
        <f t="shared" si="45"/>
        <v>3.0690537084398978E-2</v>
      </c>
      <c r="AD133">
        <v>70</v>
      </c>
      <c r="AE133" s="9">
        <f t="shared" si="46"/>
        <v>3.5805626598465472E-2</v>
      </c>
      <c r="AF133">
        <v>35</v>
      </c>
      <c r="AG133" s="9">
        <f t="shared" si="47"/>
        <v>1.7902813299232736E-2</v>
      </c>
      <c r="AH133">
        <v>280</v>
      </c>
      <c r="AI133" s="9">
        <f t="shared" si="48"/>
        <v>0.14322250639386189</v>
      </c>
      <c r="AJ133">
        <v>305</v>
      </c>
      <c r="AK133" s="9">
        <f t="shared" si="49"/>
        <v>0.15601023017902813</v>
      </c>
      <c r="AL133">
        <v>125</v>
      </c>
      <c r="AM133" s="9">
        <f t="shared" si="50"/>
        <v>6.3938618925831206E-2</v>
      </c>
      <c r="AN133">
        <v>1955</v>
      </c>
      <c r="AO133" s="13"/>
    </row>
    <row r="134" spans="1:41" x14ac:dyDescent="0.25">
      <c r="A134" t="s">
        <v>206</v>
      </c>
      <c r="B134">
        <v>133</v>
      </c>
      <c r="C134" t="s">
        <v>207</v>
      </c>
      <c r="D134">
        <v>0</v>
      </c>
      <c r="E134" s="9">
        <f t="shared" si="34"/>
        <v>0</v>
      </c>
      <c r="F134">
        <v>15</v>
      </c>
      <c r="G134" s="9">
        <f t="shared" si="34"/>
        <v>5.1993067590987872E-3</v>
      </c>
      <c r="H134">
        <v>305</v>
      </c>
      <c r="I134" s="9">
        <f t="shared" si="35"/>
        <v>0.10571923743500866</v>
      </c>
      <c r="J134">
        <v>65</v>
      </c>
      <c r="K134" s="9">
        <f t="shared" si="36"/>
        <v>2.2530329289428077E-2</v>
      </c>
      <c r="L134">
        <v>45</v>
      </c>
      <c r="M134" s="9">
        <f t="shared" si="37"/>
        <v>1.5597920277296361E-2</v>
      </c>
      <c r="N134">
        <v>5</v>
      </c>
      <c r="O134" s="9">
        <f t="shared" si="38"/>
        <v>1.7331022530329288E-3</v>
      </c>
      <c r="P134">
        <v>325</v>
      </c>
      <c r="Q134" s="9">
        <f t="shared" si="39"/>
        <v>0.11265164644714037</v>
      </c>
      <c r="R134">
        <v>15</v>
      </c>
      <c r="S134" s="9">
        <f t="shared" si="40"/>
        <v>5.1993067590987872E-3</v>
      </c>
      <c r="T134">
        <v>245</v>
      </c>
      <c r="U134" s="9">
        <f t="shared" si="41"/>
        <v>8.4922010398613523E-2</v>
      </c>
      <c r="V134">
        <v>35</v>
      </c>
      <c r="W134" s="9">
        <f t="shared" si="42"/>
        <v>1.2131715771230503E-2</v>
      </c>
      <c r="X134">
        <v>5</v>
      </c>
      <c r="Y134" s="9">
        <f t="shared" si="43"/>
        <v>1.7331022530329288E-3</v>
      </c>
      <c r="Z134">
        <v>0</v>
      </c>
      <c r="AA134" s="9">
        <f t="shared" si="44"/>
        <v>0</v>
      </c>
      <c r="AB134">
        <v>180</v>
      </c>
      <c r="AC134" s="9">
        <f t="shared" si="45"/>
        <v>6.2391681109185443E-2</v>
      </c>
      <c r="AD134">
        <v>30</v>
      </c>
      <c r="AE134" s="9">
        <f t="shared" si="46"/>
        <v>1.0398613518197574E-2</v>
      </c>
      <c r="AF134">
        <v>125</v>
      </c>
      <c r="AG134" s="9">
        <f t="shared" si="47"/>
        <v>4.3327556325823226E-2</v>
      </c>
      <c r="AH134">
        <v>535</v>
      </c>
      <c r="AI134" s="9">
        <f t="shared" si="48"/>
        <v>0.18544194107452339</v>
      </c>
      <c r="AJ134">
        <v>825</v>
      </c>
      <c r="AK134" s="9">
        <f t="shared" si="49"/>
        <v>0.28596187175043325</v>
      </c>
      <c r="AL134">
        <v>130</v>
      </c>
      <c r="AM134" s="9">
        <f t="shared" si="50"/>
        <v>4.5060658578856154E-2</v>
      </c>
      <c r="AN134">
        <v>2885</v>
      </c>
      <c r="AO134" s="13"/>
    </row>
    <row r="135" spans="1:41" x14ac:dyDescent="0.25">
      <c r="A135" t="s">
        <v>208</v>
      </c>
      <c r="B135">
        <v>134</v>
      </c>
      <c r="C135" t="s">
        <v>209</v>
      </c>
      <c r="D135">
        <v>15</v>
      </c>
      <c r="E135" s="9">
        <f t="shared" si="34"/>
        <v>9.8360655737704927E-3</v>
      </c>
      <c r="F135">
        <v>0</v>
      </c>
      <c r="G135" s="9">
        <f t="shared" si="34"/>
        <v>0</v>
      </c>
      <c r="H135">
        <v>40</v>
      </c>
      <c r="I135" s="9">
        <f t="shared" si="35"/>
        <v>2.6229508196721311E-2</v>
      </c>
      <c r="J135">
        <v>95</v>
      </c>
      <c r="K135" s="9">
        <f t="shared" si="36"/>
        <v>6.2295081967213117E-2</v>
      </c>
      <c r="L135">
        <v>15</v>
      </c>
      <c r="M135" s="9">
        <f t="shared" si="37"/>
        <v>9.8360655737704927E-3</v>
      </c>
      <c r="N135">
        <v>5</v>
      </c>
      <c r="O135" s="9">
        <f t="shared" si="38"/>
        <v>3.2786885245901639E-3</v>
      </c>
      <c r="P135">
        <v>215</v>
      </c>
      <c r="Q135" s="9">
        <f t="shared" si="39"/>
        <v>0.14098360655737704</v>
      </c>
      <c r="R135">
        <v>10</v>
      </c>
      <c r="S135" s="9">
        <f t="shared" si="40"/>
        <v>6.5573770491803279E-3</v>
      </c>
      <c r="T135">
        <v>290</v>
      </c>
      <c r="U135" s="9">
        <f t="shared" si="41"/>
        <v>0.1901639344262295</v>
      </c>
      <c r="V135">
        <v>55</v>
      </c>
      <c r="W135" s="9">
        <f t="shared" si="42"/>
        <v>3.6065573770491806E-2</v>
      </c>
      <c r="X135">
        <v>10</v>
      </c>
      <c r="Y135" s="9">
        <f t="shared" si="43"/>
        <v>6.5573770491803279E-3</v>
      </c>
      <c r="Z135">
        <v>5</v>
      </c>
      <c r="AA135" s="9">
        <f t="shared" si="44"/>
        <v>3.2786885245901639E-3</v>
      </c>
      <c r="AB135">
        <v>95</v>
      </c>
      <c r="AC135" s="9">
        <f t="shared" si="45"/>
        <v>6.2295081967213117E-2</v>
      </c>
      <c r="AD135">
        <v>40</v>
      </c>
      <c r="AE135" s="9">
        <f t="shared" si="46"/>
        <v>2.6229508196721311E-2</v>
      </c>
      <c r="AF135">
        <v>40</v>
      </c>
      <c r="AG135" s="9">
        <f t="shared" si="47"/>
        <v>2.6229508196721311E-2</v>
      </c>
      <c r="AH135">
        <v>410</v>
      </c>
      <c r="AI135" s="9">
        <f t="shared" si="48"/>
        <v>0.26885245901639343</v>
      </c>
      <c r="AJ135">
        <v>95</v>
      </c>
      <c r="AK135" s="9">
        <f t="shared" si="49"/>
        <v>6.2295081967213117E-2</v>
      </c>
      <c r="AL135">
        <v>90</v>
      </c>
      <c r="AM135" s="9">
        <f t="shared" si="50"/>
        <v>5.9016393442622953E-2</v>
      </c>
      <c r="AN135">
        <v>1525</v>
      </c>
      <c r="AO135" s="13"/>
    </row>
    <row r="136" spans="1:41" x14ac:dyDescent="0.25">
      <c r="A136" t="s">
        <v>210</v>
      </c>
      <c r="B136">
        <v>135</v>
      </c>
      <c r="C136" t="s">
        <v>211</v>
      </c>
      <c r="D136">
        <v>0</v>
      </c>
      <c r="E136" s="9">
        <f t="shared" si="34"/>
        <v>0</v>
      </c>
      <c r="F136">
        <v>610</v>
      </c>
      <c r="G136" s="9">
        <f t="shared" si="34"/>
        <v>0.16052631578947368</v>
      </c>
      <c r="H136">
        <v>450</v>
      </c>
      <c r="I136" s="9">
        <f t="shared" si="35"/>
        <v>0.11842105263157894</v>
      </c>
      <c r="J136">
        <v>95</v>
      </c>
      <c r="K136" s="9">
        <f t="shared" si="36"/>
        <v>2.5000000000000001E-2</v>
      </c>
      <c r="L136">
        <v>30</v>
      </c>
      <c r="M136" s="9">
        <f t="shared" si="37"/>
        <v>7.8947368421052634E-3</v>
      </c>
      <c r="N136">
        <v>10</v>
      </c>
      <c r="O136" s="9">
        <f t="shared" si="38"/>
        <v>2.631578947368421E-3</v>
      </c>
      <c r="P136">
        <v>370</v>
      </c>
      <c r="Q136" s="9">
        <f t="shared" si="39"/>
        <v>9.7368421052631576E-2</v>
      </c>
      <c r="R136">
        <v>115</v>
      </c>
      <c r="S136" s="9">
        <f t="shared" si="40"/>
        <v>3.0263157894736843E-2</v>
      </c>
      <c r="T136">
        <v>220</v>
      </c>
      <c r="U136" s="9">
        <f t="shared" si="41"/>
        <v>5.7894736842105263E-2</v>
      </c>
      <c r="V136">
        <v>185</v>
      </c>
      <c r="W136" s="9">
        <f t="shared" si="42"/>
        <v>4.8684210526315788E-2</v>
      </c>
      <c r="X136">
        <v>35</v>
      </c>
      <c r="Y136" s="9">
        <f t="shared" si="43"/>
        <v>9.2105263157894728E-3</v>
      </c>
      <c r="Z136">
        <v>80</v>
      </c>
      <c r="AA136" s="9">
        <f t="shared" si="44"/>
        <v>2.1052631578947368E-2</v>
      </c>
      <c r="AB136">
        <v>135</v>
      </c>
      <c r="AC136" s="9">
        <f t="shared" si="45"/>
        <v>3.5526315789473684E-2</v>
      </c>
      <c r="AD136">
        <v>75</v>
      </c>
      <c r="AE136" s="9">
        <f t="shared" si="46"/>
        <v>1.9736842105263157E-2</v>
      </c>
      <c r="AF136">
        <v>130</v>
      </c>
      <c r="AG136" s="9">
        <f t="shared" si="47"/>
        <v>3.4210526315789476E-2</v>
      </c>
      <c r="AH136">
        <v>375</v>
      </c>
      <c r="AI136" s="9">
        <f t="shared" si="48"/>
        <v>9.8684210526315791E-2</v>
      </c>
      <c r="AJ136">
        <v>635</v>
      </c>
      <c r="AK136" s="9">
        <f t="shared" si="49"/>
        <v>0.16710526315789473</v>
      </c>
      <c r="AL136">
        <v>250</v>
      </c>
      <c r="AM136" s="9">
        <f t="shared" si="50"/>
        <v>6.5789473684210523E-2</v>
      </c>
      <c r="AN136">
        <v>3800</v>
      </c>
      <c r="AO136" s="13"/>
    </row>
    <row r="137" spans="1:41" x14ac:dyDescent="0.25">
      <c r="A137" t="s">
        <v>212</v>
      </c>
      <c r="B137">
        <v>136</v>
      </c>
      <c r="C137" t="s">
        <v>213</v>
      </c>
      <c r="D137">
        <v>10</v>
      </c>
      <c r="E137" s="9">
        <f t="shared" si="34"/>
        <v>2.1691973969631237E-3</v>
      </c>
      <c r="F137">
        <v>140</v>
      </c>
      <c r="G137" s="9">
        <f t="shared" si="34"/>
        <v>3.0368763557483729E-2</v>
      </c>
      <c r="H137">
        <v>365</v>
      </c>
      <c r="I137" s="9">
        <f t="shared" si="35"/>
        <v>7.9175704989154008E-2</v>
      </c>
      <c r="J137">
        <v>420</v>
      </c>
      <c r="K137" s="9">
        <f t="shared" si="36"/>
        <v>9.1106290672451198E-2</v>
      </c>
      <c r="L137">
        <v>50</v>
      </c>
      <c r="M137" s="9">
        <f t="shared" si="37"/>
        <v>1.0845986984815618E-2</v>
      </c>
      <c r="N137">
        <v>75</v>
      </c>
      <c r="O137" s="9">
        <f t="shared" si="38"/>
        <v>1.6268980477223426E-2</v>
      </c>
      <c r="P137">
        <v>885</v>
      </c>
      <c r="Q137" s="9">
        <f t="shared" si="39"/>
        <v>0.19197396963123645</v>
      </c>
      <c r="R137">
        <v>260</v>
      </c>
      <c r="S137" s="9">
        <f t="shared" si="40"/>
        <v>5.6399132321041212E-2</v>
      </c>
      <c r="T137">
        <v>440</v>
      </c>
      <c r="U137" s="9">
        <f t="shared" si="41"/>
        <v>9.5444685466377438E-2</v>
      </c>
      <c r="V137">
        <v>90</v>
      </c>
      <c r="W137" s="9">
        <f t="shared" si="42"/>
        <v>1.9522776572668113E-2</v>
      </c>
      <c r="X137">
        <v>15</v>
      </c>
      <c r="Y137" s="9">
        <f t="shared" si="43"/>
        <v>3.2537960954446853E-3</v>
      </c>
      <c r="Z137">
        <v>5</v>
      </c>
      <c r="AA137" s="9">
        <f t="shared" si="44"/>
        <v>1.0845986984815619E-3</v>
      </c>
      <c r="AB137">
        <v>145</v>
      </c>
      <c r="AC137" s="9">
        <f t="shared" si="45"/>
        <v>3.1453362255965296E-2</v>
      </c>
      <c r="AD137">
        <v>245</v>
      </c>
      <c r="AE137" s="9">
        <f t="shared" si="46"/>
        <v>5.3145336225596529E-2</v>
      </c>
      <c r="AF137">
        <v>10</v>
      </c>
      <c r="AG137" s="9">
        <f t="shared" si="47"/>
        <v>2.1691973969631237E-3</v>
      </c>
      <c r="AH137">
        <v>510</v>
      </c>
      <c r="AI137" s="9">
        <f t="shared" si="48"/>
        <v>0.11062906724511931</v>
      </c>
      <c r="AJ137">
        <v>415</v>
      </c>
      <c r="AK137" s="9">
        <f t="shared" si="49"/>
        <v>9.0021691973969628E-2</v>
      </c>
      <c r="AL137">
        <v>530</v>
      </c>
      <c r="AM137" s="9">
        <f t="shared" si="50"/>
        <v>0.11496746203904555</v>
      </c>
      <c r="AN137">
        <v>4610</v>
      </c>
      <c r="AO137" s="13"/>
    </row>
    <row r="138" spans="1:41" x14ac:dyDescent="0.25">
      <c r="A138" t="s">
        <v>214</v>
      </c>
      <c r="B138">
        <v>137</v>
      </c>
      <c r="C138" t="s">
        <v>215</v>
      </c>
      <c r="D138">
        <v>0</v>
      </c>
      <c r="E138" s="9">
        <f t="shared" si="34"/>
        <v>0</v>
      </c>
      <c r="F138">
        <v>0</v>
      </c>
      <c r="G138" s="9">
        <f t="shared" si="34"/>
        <v>0</v>
      </c>
      <c r="H138">
        <v>95</v>
      </c>
      <c r="I138" s="9">
        <f t="shared" si="35"/>
        <v>0.1310344827586207</v>
      </c>
      <c r="J138">
        <v>35</v>
      </c>
      <c r="K138" s="9">
        <f t="shared" si="36"/>
        <v>4.8275862068965517E-2</v>
      </c>
      <c r="L138">
        <v>15</v>
      </c>
      <c r="M138" s="9">
        <f t="shared" si="37"/>
        <v>2.0689655172413793E-2</v>
      </c>
      <c r="N138">
        <v>0</v>
      </c>
      <c r="O138" s="9">
        <f t="shared" si="38"/>
        <v>0</v>
      </c>
      <c r="P138">
        <v>150</v>
      </c>
      <c r="Q138" s="9">
        <f t="shared" si="39"/>
        <v>0.20689655172413793</v>
      </c>
      <c r="R138">
        <v>35</v>
      </c>
      <c r="S138" s="9">
        <f t="shared" si="40"/>
        <v>4.8275862068965517E-2</v>
      </c>
      <c r="T138">
        <v>80</v>
      </c>
      <c r="U138" s="9">
        <f t="shared" si="41"/>
        <v>0.1103448275862069</v>
      </c>
      <c r="V138">
        <v>10</v>
      </c>
      <c r="W138" s="9">
        <f t="shared" si="42"/>
        <v>1.3793103448275862E-2</v>
      </c>
      <c r="X138">
        <v>0</v>
      </c>
      <c r="Y138" s="9">
        <f t="shared" si="43"/>
        <v>0</v>
      </c>
      <c r="Z138">
        <v>0</v>
      </c>
      <c r="AA138" s="9">
        <f t="shared" si="44"/>
        <v>0</v>
      </c>
      <c r="AB138">
        <v>30</v>
      </c>
      <c r="AC138" s="9">
        <f t="shared" si="45"/>
        <v>4.1379310344827586E-2</v>
      </c>
      <c r="AD138">
        <v>70</v>
      </c>
      <c r="AE138" s="9">
        <f t="shared" si="46"/>
        <v>9.6551724137931033E-2</v>
      </c>
      <c r="AF138">
        <v>35</v>
      </c>
      <c r="AG138" s="9">
        <f t="shared" si="47"/>
        <v>4.8275862068965517E-2</v>
      </c>
      <c r="AH138">
        <v>35</v>
      </c>
      <c r="AI138" s="9">
        <f t="shared" si="48"/>
        <v>4.8275862068965517E-2</v>
      </c>
      <c r="AJ138">
        <v>60</v>
      </c>
      <c r="AK138" s="9">
        <f t="shared" si="49"/>
        <v>8.2758620689655171E-2</v>
      </c>
      <c r="AL138">
        <v>75</v>
      </c>
      <c r="AM138" s="9">
        <f t="shared" si="50"/>
        <v>0.10344827586206896</v>
      </c>
      <c r="AN138">
        <v>725</v>
      </c>
      <c r="AO138" s="13"/>
    </row>
    <row r="139" spans="1:41" x14ac:dyDescent="0.25">
      <c r="A139" t="s">
        <v>216</v>
      </c>
      <c r="B139">
        <v>138</v>
      </c>
      <c r="C139" t="s">
        <v>217</v>
      </c>
      <c r="D139">
        <v>0</v>
      </c>
      <c r="E139" s="9">
        <f t="shared" si="34"/>
        <v>0</v>
      </c>
      <c r="F139">
        <v>5</v>
      </c>
      <c r="G139" s="9">
        <f t="shared" si="34"/>
        <v>4.1305245766212311E-4</v>
      </c>
      <c r="H139">
        <v>2760</v>
      </c>
      <c r="I139" s="9">
        <f t="shared" si="35"/>
        <v>0.22800495662949194</v>
      </c>
      <c r="J139">
        <v>760</v>
      </c>
      <c r="K139" s="9">
        <f t="shared" si="36"/>
        <v>6.2783973564642714E-2</v>
      </c>
      <c r="L139">
        <v>105</v>
      </c>
      <c r="M139" s="9">
        <f t="shared" si="37"/>
        <v>8.6741016109045856E-3</v>
      </c>
      <c r="N139">
        <v>220</v>
      </c>
      <c r="O139" s="9">
        <f t="shared" si="38"/>
        <v>1.8174308137133416E-2</v>
      </c>
      <c r="P139">
        <v>1700</v>
      </c>
      <c r="Q139" s="9">
        <f t="shared" si="39"/>
        <v>0.14043783560512185</v>
      </c>
      <c r="R139">
        <v>305</v>
      </c>
      <c r="S139" s="9">
        <f t="shared" si="40"/>
        <v>2.5196199917389507E-2</v>
      </c>
      <c r="T139">
        <v>680</v>
      </c>
      <c r="U139" s="9">
        <f t="shared" si="41"/>
        <v>5.6175134242048737E-2</v>
      </c>
      <c r="V139">
        <v>140</v>
      </c>
      <c r="W139" s="9">
        <f t="shared" si="42"/>
        <v>1.1565468814539447E-2</v>
      </c>
      <c r="X139">
        <v>75</v>
      </c>
      <c r="Y139" s="9">
        <f t="shared" si="43"/>
        <v>6.1957868649318466E-3</v>
      </c>
      <c r="Z139">
        <v>75</v>
      </c>
      <c r="AA139" s="9">
        <f t="shared" si="44"/>
        <v>6.1957868649318466E-3</v>
      </c>
      <c r="AB139">
        <v>255</v>
      </c>
      <c r="AC139" s="9">
        <f t="shared" si="45"/>
        <v>2.1065675340768277E-2</v>
      </c>
      <c r="AD139">
        <v>515</v>
      </c>
      <c r="AE139" s="9">
        <f t="shared" si="46"/>
        <v>4.2544403139198675E-2</v>
      </c>
      <c r="AF139">
        <v>470</v>
      </c>
      <c r="AG139" s="9">
        <f t="shared" si="47"/>
        <v>3.8826931020239569E-2</v>
      </c>
      <c r="AH139">
        <v>370</v>
      </c>
      <c r="AI139" s="9">
        <f t="shared" si="48"/>
        <v>3.0565881866997109E-2</v>
      </c>
      <c r="AJ139">
        <v>3300</v>
      </c>
      <c r="AK139" s="9">
        <f t="shared" si="49"/>
        <v>0.27261462205700127</v>
      </c>
      <c r="AL139">
        <v>370</v>
      </c>
      <c r="AM139" s="9">
        <f t="shared" si="50"/>
        <v>3.0565881866997109E-2</v>
      </c>
      <c r="AN139">
        <v>12105</v>
      </c>
      <c r="AO139" s="13"/>
    </row>
    <row r="140" spans="1:41" x14ac:dyDescent="0.25">
      <c r="A140" t="s">
        <v>218</v>
      </c>
      <c r="B140">
        <v>139</v>
      </c>
      <c r="C140" t="s">
        <v>219</v>
      </c>
      <c r="D140">
        <v>0</v>
      </c>
      <c r="E140" s="9">
        <f t="shared" si="34"/>
        <v>0</v>
      </c>
      <c r="F140">
        <v>15</v>
      </c>
      <c r="G140" s="9">
        <f t="shared" si="34"/>
        <v>1.0563380281690141E-2</v>
      </c>
      <c r="H140">
        <v>55</v>
      </c>
      <c r="I140" s="9">
        <f t="shared" si="35"/>
        <v>3.873239436619718E-2</v>
      </c>
      <c r="J140">
        <v>80</v>
      </c>
      <c r="K140" s="9">
        <f t="shared" si="36"/>
        <v>5.6338028169014086E-2</v>
      </c>
      <c r="L140">
        <v>10</v>
      </c>
      <c r="M140" s="9">
        <f t="shared" si="37"/>
        <v>7.0422535211267607E-3</v>
      </c>
      <c r="N140">
        <v>25</v>
      </c>
      <c r="O140" s="9">
        <f t="shared" si="38"/>
        <v>1.7605633802816902E-2</v>
      </c>
      <c r="P140">
        <v>100</v>
      </c>
      <c r="Q140" s="9">
        <f t="shared" si="39"/>
        <v>7.0422535211267609E-2</v>
      </c>
      <c r="R140">
        <v>5</v>
      </c>
      <c r="S140" s="9">
        <f t="shared" si="40"/>
        <v>3.5211267605633804E-3</v>
      </c>
      <c r="T140">
        <v>85</v>
      </c>
      <c r="U140" s="9">
        <f t="shared" si="41"/>
        <v>5.9859154929577461E-2</v>
      </c>
      <c r="V140">
        <v>160</v>
      </c>
      <c r="W140" s="9">
        <f t="shared" si="42"/>
        <v>0.11267605633802817</v>
      </c>
      <c r="X140">
        <v>10</v>
      </c>
      <c r="Y140" s="9">
        <f t="shared" si="43"/>
        <v>7.0422535211267607E-3</v>
      </c>
      <c r="Z140">
        <v>20</v>
      </c>
      <c r="AA140" s="9">
        <f t="shared" si="44"/>
        <v>1.4084507042253521E-2</v>
      </c>
      <c r="AB140">
        <v>95</v>
      </c>
      <c r="AC140" s="9">
        <f t="shared" si="45"/>
        <v>6.6901408450704219E-2</v>
      </c>
      <c r="AD140">
        <v>120</v>
      </c>
      <c r="AE140" s="9">
        <f t="shared" si="46"/>
        <v>8.4507042253521125E-2</v>
      </c>
      <c r="AF140">
        <v>10</v>
      </c>
      <c r="AG140" s="9">
        <f t="shared" si="47"/>
        <v>7.0422535211267607E-3</v>
      </c>
      <c r="AH140">
        <v>295</v>
      </c>
      <c r="AI140" s="9">
        <f t="shared" si="48"/>
        <v>0.20774647887323944</v>
      </c>
      <c r="AJ140">
        <v>175</v>
      </c>
      <c r="AK140" s="9">
        <f t="shared" si="49"/>
        <v>0.12323943661971831</v>
      </c>
      <c r="AL140">
        <v>160</v>
      </c>
      <c r="AM140" s="9">
        <f t="shared" si="50"/>
        <v>0.11267605633802817</v>
      </c>
      <c r="AN140">
        <v>1420</v>
      </c>
      <c r="AO140" s="13"/>
    </row>
    <row r="141" spans="1:41" x14ac:dyDescent="0.25">
      <c r="A141" t="s">
        <v>220</v>
      </c>
      <c r="B141">
        <v>140</v>
      </c>
      <c r="C141" t="s">
        <v>221</v>
      </c>
      <c r="D141">
        <v>0</v>
      </c>
      <c r="E141" s="9">
        <f t="shared" si="34"/>
        <v>0</v>
      </c>
      <c r="F141">
        <v>0</v>
      </c>
      <c r="G141" s="9">
        <f t="shared" si="34"/>
        <v>0</v>
      </c>
      <c r="H141">
        <v>195</v>
      </c>
      <c r="I141" s="9">
        <f t="shared" si="35"/>
        <v>0.23493975903614459</v>
      </c>
      <c r="J141">
        <v>30</v>
      </c>
      <c r="K141" s="9">
        <f t="shared" si="36"/>
        <v>3.614457831325301E-2</v>
      </c>
      <c r="L141">
        <v>5</v>
      </c>
      <c r="M141" s="9">
        <f t="shared" si="37"/>
        <v>6.024096385542169E-3</v>
      </c>
      <c r="N141">
        <v>25</v>
      </c>
      <c r="O141" s="9">
        <f t="shared" si="38"/>
        <v>3.0120481927710843E-2</v>
      </c>
      <c r="P141">
        <v>75</v>
      </c>
      <c r="Q141" s="9">
        <f t="shared" si="39"/>
        <v>9.036144578313253E-2</v>
      </c>
      <c r="R141">
        <v>0</v>
      </c>
      <c r="S141" s="9">
        <f t="shared" si="40"/>
        <v>0</v>
      </c>
      <c r="T141">
        <v>80</v>
      </c>
      <c r="U141" s="9">
        <f t="shared" si="41"/>
        <v>9.6385542168674704E-2</v>
      </c>
      <c r="V141">
        <v>35</v>
      </c>
      <c r="W141" s="9">
        <f t="shared" si="42"/>
        <v>4.2168674698795178E-2</v>
      </c>
      <c r="X141">
        <v>5</v>
      </c>
      <c r="Y141" s="9">
        <f t="shared" si="43"/>
        <v>6.024096385542169E-3</v>
      </c>
      <c r="Z141">
        <v>5</v>
      </c>
      <c r="AA141" s="9">
        <f t="shared" si="44"/>
        <v>6.024096385542169E-3</v>
      </c>
      <c r="AB141">
        <v>20</v>
      </c>
      <c r="AC141" s="9">
        <f t="shared" si="45"/>
        <v>2.4096385542168676E-2</v>
      </c>
      <c r="AD141">
        <v>15</v>
      </c>
      <c r="AE141" s="9">
        <f t="shared" si="46"/>
        <v>1.8072289156626505E-2</v>
      </c>
      <c r="AF141">
        <v>25</v>
      </c>
      <c r="AG141" s="9">
        <f t="shared" si="47"/>
        <v>3.0120481927710843E-2</v>
      </c>
      <c r="AH141">
        <v>145</v>
      </c>
      <c r="AI141" s="9">
        <f t="shared" si="48"/>
        <v>0.1746987951807229</v>
      </c>
      <c r="AJ141">
        <v>150</v>
      </c>
      <c r="AK141" s="9">
        <f t="shared" si="49"/>
        <v>0.18072289156626506</v>
      </c>
      <c r="AL141">
        <v>20</v>
      </c>
      <c r="AM141" s="9">
        <f t="shared" si="50"/>
        <v>2.4096385542168676E-2</v>
      </c>
      <c r="AN141">
        <v>830</v>
      </c>
      <c r="AO141" s="13"/>
    </row>
    <row r="142" spans="1:41" x14ac:dyDescent="0.25">
      <c r="A142" t="s">
        <v>222</v>
      </c>
      <c r="B142">
        <v>141</v>
      </c>
      <c r="C142" t="s">
        <v>223</v>
      </c>
      <c r="D142">
        <v>0</v>
      </c>
      <c r="E142" s="9">
        <f t="shared" si="34"/>
        <v>0</v>
      </c>
      <c r="F142">
        <v>0</v>
      </c>
      <c r="G142" s="9">
        <f t="shared" si="34"/>
        <v>0</v>
      </c>
      <c r="H142">
        <v>20</v>
      </c>
      <c r="I142" s="9">
        <f t="shared" si="35"/>
        <v>2.6315789473684209E-2</v>
      </c>
      <c r="J142">
        <v>50</v>
      </c>
      <c r="K142" s="9">
        <f t="shared" si="36"/>
        <v>6.5789473684210523E-2</v>
      </c>
      <c r="L142">
        <v>0</v>
      </c>
      <c r="M142" s="9">
        <f t="shared" si="37"/>
        <v>0</v>
      </c>
      <c r="N142">
        <v>10</v>
      </c>
      <c r="O142" s="9">
        <f t="shared" si="38"/>
        <v>1.3157894736842105E-2</v>
      </c>
      <c r="P142">
        <v>150</v>
      </c>
      <c r="Q142" s="9">
        <f t="shared" si="39"/>
        <v>0.19736842105263158</v>
      </c>
      <c r="R142">
        <v>5</v>
      </c>
      <c r="S142" s="9">
        <f t="shared" si="40"/>
        <v>6.5789473684210523E-3</v>
      </c>
      <c r="T142">
        <v>55</v>
      </c>
      <c r="U142" s="9">
        <f t="shared" si="41"/>
        <v>7.2368421052631582E-2</v>
      </c>
      <c r="V142">
        <v>20</v>
      </c>
      <c r="W142" s="9">
        <f t="shared" si="42"/>
        <v>2.6315789473684209E-2</v>
      </c>
      <c r="X142">
        <v>0</v>
      </c>
      <c r="Y142" s="9">
        <f t="shared" si="43"/>
        <v>0</v>
      </c>
      <c r="Z142">
        <v>0</v>
      </c>
      <c r="AA142" s="9">
        <f t="shared" si="44"/>
        <v>0</v>
      </c>
      <c r="AB142">
        <v>10</v>
      </c>
      <c r="AC142" s="9">
        <f t="shared" si="45"/>
        <v>1.3157894736842105E-2</v>
      </c>
      <c r="AD142">
        <v>30</v>
      </c>
      <c r="AE142" s="9">
        <f t="shared" si="46"/>
        <v>3.9473684210526314E-2</v>
      </c>
      <c r="AF142">
        <v>30</v>
      </c>
      <c r="AG142" s="9">
        <f t="shared" si="47"/>
        <v>3.9473684210526314E-2</v>
      </c>
      <c r="AH142">
        <v>155</v>
      </c>
      <c r="AI142" s="9">
        <f t="shared" si="48"/>
        <v>0.20394736842105263</v>
      </c>
      <c r="AJ142">
        <v>130</v>
      </c>
      <c r="AK142" s="9">
        <f t="shared" si="49"/>
        <v>0.17105263157894737</v>
      </c>
      <c r="AL142">
        <v>95</v>
      </c>
      <c r="AM142" s="9">
        <f t="shared" si="50"/>
        <v>0.125</v>
      </c>
      <c r="AN142">
        <v>760</v>
      </c>
      <c r="AO142" s="13"/>
    </row>
    <row r="143" spans="1:41" x14ac:dyDescent="0.25">
      <c r="A143" t="s">
        <v>224</v>
      </c>
      <c r="B143">
        <v>142</v>
      </c>
      <c r="C143" t="s">
        <v>225</v>
      </c>
      <c r="D143">
        <v>0</v>
      </c>
      <c r="E143" s="9">
        <f t="shared" si="34"/>
        <v>0</v>
      </c>
      <c r="F143">
        <v>0</v>
      </c>
      <c r="G143" s="9">
        <f t="shared" si="34"/>
        <v>0</v>
      </c>
      <c r="H143">
        <v>140</v>
      </c>
      <c r="I143" s="9">
        <f t="shared" si="35"/>
        <v>5.3435114503816793E-2</v>
      </c>
      <c r="J143">
        <v>160</v>
      </c>
      <c r="K143" s="9">
        <f t="shared" si="36"/>
        <v>6.1068702290076333E-2</v>
      </c>
      <c r="L143">
        <v>35</v>
      </c>
      <c r="M143" s="9">
        <f t="shared" si="37"/>
        <v>1.3358778625954198E-2</v>
      </c>
      <c r="N143">
        <v>50</v>
      </c>
      <c r="O143" s="9">
        <f t="shared" si="38"/>
        <v>1.9083969465648856E-2</v>
      </c>
      <c r="P143">
        <v>485</v>
      </c>
      <c r="Q143" s="9">
        <f t="shared" si="39"/>
        <v>0.1851145038167939</v>
      </c>
      <c r="R143">
        <v>50</v>
      </c>
      <c r="S143" s="9">
        <f t="shared" si="40"/>
        <v>1.9083969465648856E-2</v>
      </c>
      <c r="T143">
        <v>195</v>
      </c>
      <c r="U143" s="9">
        <f t="shared" si="41"/>
        <v>7.4427480916030533E-2</v>
      </c>
      <c r="V143">
        <v>90</v>
      </c>
      <c r="W143" s="9">
        <f t="shared" si="42"/>
        <v>3.4351145038167941E-2</v>
      </c>
      <c r="X143">
        <v>15</v>
      </c>
      <c r="Y143" s="9">
        <f t="shared" si="43"/>
        <v>5.7251908396946565E-3</v>
      </c>
      <c r="Z143">
        <v>5</v>
      </c>
      <c r="AA143" s="9">
        <f t="shared" si="44"/>
        <v>1.9083969465648854E-3</v>
      </c>
      <c r="AB143">
        <v>90</v>
      </c>
      <c r="AC143" s="9">
        <f t="shared" si="45"/>
        <v>3.4351145038167941E-2</v>
      </c>
      <c r="AD143">
        <v>115</v>
      </c>
      <c r="AE143" s="9">
        <f t="shared" si="46"/>
        <v>4.3893129770992363E-2</v>
      </c>
      <c r="AF143">
        <v>50</v>
      </c>
      <c r="AG143" s="9">
        <f t="shared" si="47"/>
        <v>1.9083969465648856E-2</v>
      </c>
      <c r="AH143">
        <v>610</v>
      </c>
      <c r="AI143" s="9">
        <f t="shared" si="48"/>
        <v>0.23282442748091603</v>
      </c>
      <c r="AJ143">
        <v>340</v>
      </c>
      <c r="AK143" s="9">
        <f t="shared" si="49"/>
        <v>0.12977099236641221</v>
      </c>
      <c r="AL143">
        <v>190</v>
      </c>
      <c r="AM143" s="9">
        <f t="shared" si="50"/>
        <v>7.2519083969465645E-2</v>
      </c>
      <c r="AN143">
        <v>2620</v>
      </c>
      <c r="AO143" s="13"/>
    </row>
    <row r="144" spans="1:41" x14ac:dyDescent="0.25">
      <c r="A144" t="s">
        <v>226</v>
      </c>
      <c r="B144">
        <v>143</v>
      </c>
      <c r="C144" t="s">
        <v>227</v>
      </c>
      <c r="D144">
        <v>0</v>
      </c>
      <c r="E144" s="9">
        <f t="shared" si="34"/>
        <v>0</v>
      </c>
      <c r="F144">
        <v>270</v>
      </c>
      <c r="G144" s="9">
        <f t="shared" si="34"/>
        <v>1.3186813186813187E-2</v>
      </c>
      <c r="H144">
        <v>2050</v>
      </c>
      <c r="I144" s="9">
        <f t="shared" si="35"/>
        <v>0.10012210012210013</v>
      </c>
      <c r="J144">
        <v>975</v>
      </c>
      <c r="K144" s="9">
        <f t="shared" si="36"/>
        <v>4.7619047619047616E-2</v>
      </c>
      <c r="L144">
        <v>310</v>
      </c>
      <c r="M144" s="9">
        <f t="shared" si="37"/>
        <v>1.514041514041514E-2</v>
      </c>
      <c r="N144">
        <v>290</v>
      </c>
      <c r="O144" s="9">
        <f t="shared" si="38"/>
        <v>1.4163614163614164E-2</v>
      </c>
      <c r="P144">
        <v>2660</v>
      </c>
      <c r="Q144" s="9">
        <f t="shared" si="39"/>
        <v>0.12991452991452992</v>
      </c>
      <c r="R144">
        <v>595</v>
      </c>
      <c r="S144" s="9">
        <f t="shared" si="40"/>
        <v>2.9059829059829061E-2</v>
      </c>
      <c r="T144">
        <v>960</v>
      </c>
      <c r="U144" s="9">
        <f t="shared" si="41"/>
        <v>4.6886446886446886E-2</v>
      </c>
      <c r="V144">
        <v>740</v>
      </c>
      <c r="W144" s="9">
        <f t="shared" si="42"/>
        <v>3.6141636141636145E-2</v>
      </c>
      <c r="X144">
        <v>660</v>
      </c>
      <c r="Y144" s="9">
        <f t="shared" si="43"/>
        <v>3.2234432234432238E-2</v>
      </c>
      <c r="Z144">
        <v>390</v>
      </c>
      <c r="AA144" s="9">
        <f t="shared" si="44"/>
        <v>1.9047619047619049E-2</v>
      </c>
      <c r="AB144">
        <v>645</v>
      </c>
      <c r="AC144" s="9">
        <f t="shared" si="45"/>
        <v>3.1501831501831501E-2</v>
      </c>
      <c r="AD144">
        <v>1180</v>
      </c>
      <c r="AE144" s="9">
        <f t="shared" si="46"/>
        <v>5.7631257631257635E-2</v>
      </c>
      <c r="AF144">
        <v>855</v>
      </c>
      <c r="AG144" s="9">
        <f t="shared" si="47"/>
        <v>4.1758241758241756E-2</v>
      </c>
      <c r="AH144">
        <v>3850</v>
      </c>
      <c r="AI144" s="9">
        <f t="shared" si="48"/>
        <v>0.18803418803418803</v>
      </c>
      <c r="AJ144">
        <v>3215</v>
      </c>
      <c r="AK144" s="9">
        <f t="shared" si="49"/>
        <v>0.15702075702075702</v>
      </c>
      <c r="AL144">
        <v>830</v>
      </c>
      <c r="AM144" s="9">
        <f t="shared" si="50"/>
        <v>4.0537240537240539E-2</v>
      </c>
      <c r="AN144">
        <v>20475</v>
      </c>
      <c r="AO144" s="13"/>
    </row>
    <row r="145" spans="1:41" x14ac:dyDescent="0.25">
      <c r="A145" t="s">
        <v>228</v>
      </c>
      <c r="B145">
        <v>144</v>
      </c>
      <c r="C145" t="s">
        <v>229</v>
      </c>
      <c r="D145">
        <v>0</v>
      </c>
      <c r="E145" s="9">
        <f t="shared" si="34"/>
        <v>0</v>
      </c>
      <c r="F145">
        <v>0</v>
      </c>
      <c r="G145" s="9">
        <f t="shared" si="34"/>
        <v>0</v>
      </c>
      <c r="H145">
        <v>5</v>
      </c>
      <c r="I145" s="9">
        <f t="shared" si="35"/>
        <v>5.7803468208092483E-3</v>
      </c>
      <c r="J145">
        <v>45</v>
      </c>
      <c r="K145" s="9">
        <f t="shared" si="36"/>
        <v>5.2023121387283239E-2</v>
      </c>
      <c r="L145">
        <v>5</v>
      </c>
      <c r="M145" s="9">
        <f t="shared" si="37"/>
        <v>5.7803468208092483E-3</v>
      </c>
      <c r="N145">
        <v>0</v>
      </c>
      <c r="O145" s="9">
        <f t="shared" si="38"/>
        <v>0</v>
      </c>
      <c r="P145">
        <v>50</v>
      </c>
      <c r="Q145" s="9">
        <f t="shared" si="39"/>
        <v>5.7803468208092484E-2</v>
      </c>
      <c r="R145">
        <v>100</v>
      </c>
      <c r="S145" s="9">
        <f t="shared" si="40"/>
        <v>0.11560693641618497</v>
      </c>
      <c r="T145">
        <v>135</v>
      </c>
      <c r="U145" s="9">
        <f t="shared" si="41"/>
        <v>0.15606936416184972</v>
      </c>
      <c r="V145">
        <v>15</v>
      </c>
      <c r="W145" s="9">
        <f t="shared" si="42"/>
        <v>1.7341040462427744E-2</v>
      </c>
      <c r="X145">
        <v>0</v>
      </c>
      <c r="Y145" s="9">
        <f t="shared" si="43"/>
        <v>0</v>
      </c>
      <c r="Z145">
        <v>10</v>
      </c>
      <c r="AA145" s="9">
        <f t="shared" si="44"/>
        <v>1.1560693641618497E-2</v>
      </c>
      <c r="AB145">
        <v>40</v>
      </c>
      <c r="AC145" s="9">
        <f t="shared" si="45"/>
        <v>4.6242774566473986E-2</v>
      </c>
      <c r="AD145">
        <v>20</v>
      </c>
      <c r="AE145" s="9">
        <f t="shared" si="46"/>
        <v>2.3121387283236993E-2</v>
      </c>
      <c r="AF145">
        <v>0</v>
      </c>
      <c r="AG145" s="9">
        <f t="shared" si="47"/>
        <v>0</v>
      </c>
      <c r="AH145">
        <v>350</v>
      </c>
      <c r="AI145" s="9">
        <f t="shared" si="48"/>
        <v>0.40462427745664742</v>
      </c>
      <c r="AJ145">
        <v>35</v>
      </c>
      <c r="AK145" s="9">
        <f t="shared" si="49"/>
        <v>4.046242774566474E-2</v>
      </c>
      <c r="AL145">
        <v>55</v>
      </c>
      <c r="AM145" s="9">
        <f t="shared" si="50"/>
        <v>6.358381502890173E-2</v>
      </c>
      <c r="AN145">
        <v>865</v>
      </c>
      <c r="AO145" s="13"/>
    </row>
    <row r="146" spans="1:41" x14ac:dyDescent="0.25">
      <c r="A146" t="s">
        <v>230</v>
      </c>
      <c r="B146">
        <v>145</v>
      </c>
      <c r="C146" t="s">
        <v>231</v>
      </c>
      <c r="D146">
        <v>0</v>
      </c>
      <c r="E146" s="9">
        <f t="shared" si="34"/>
        <v>0</v>
      </c>
      <c r="F146">
        <v>0</v>
      </c>
      <c r="G146" s="9">
        <f t="shared" si="34"/>
        <v>0</v>
      </c>
      <c r="H146">
        <v>10</v>
      </c>
      <c r="I146" s="9">
        <f t="shared" si="35"/>
        <v>3.2786885245901641E-2</v>
      </c>
      <c r="J146">
        <v>45</v>
      </c>
      <c r="K146" s="9">
        <f t="shared" si="36"/>
        <v>0.14754098360655737</v>
      </c>
      <c r="L146">
        <v>0</v>
      </c>
      <c r="M146" s="9">
        <f t="shared" si="37"/>
        <v>0</v>
      </c>
      <c r="N146">
        <v>0</v>
      </c>
      <c r="O146" s="9">
        <f t="shared" si="38"/>
        <v>0</v>
      </c>
      <c r="P146">
        <v>40</v>
      </c>
      <c r="Q146" s="9">
        <f t="shared" si="39"/>
        <v>0.13114754098360656</v>
      </c>
      <c r="R146">
        <v>0</v>
      </c>
      <c r="S146" s="9">
        <f t="shared" si="40"/>
        <v>0</v>
      </c>
      <c r="T146">
        <v>30</v>
      </c>
      <c r="U146" s="9">
        <f t="shared" si="41"/>
        <v>9.8360655737704916E-2</v>
      </c>
      <c r="V146">
        <v>0</v>
      </c>
      <c r="W146" s="9">
        <f t="shared" si="42"/>
        <v>0</v>
      </c>
      <c r="X146">
        <v>0</v>
      </c>
      <c r="Y146" s="9">
        <f t="shared" si="43"/>
        <v>0</v>
      </c>
      <c r="Z146">
        <v>0</v>
      </c>
      <c r="AA146" s="9">
        <f t="shared" si="44"/>
        <v>0</v>
      </c>
      <c r="AB146">
        <v>15</v>
      </c>
      <c r="AC146" s="9">
        <f t="shared" si="45"/>
        <v>4.9180327868852458E-2</v>
      </c>
      <c r="AD146">
        <v>0</v>
      </c>
      <c r="AE146" s="9">
        <f t="shared" si="46"/>
        <v>0</v>
      </c>
      <c r="AF146">
        <v>0</v>
      </c>
      <c r="AG146" s="9">
        <f t="shared" si="47"/>
        <v>0</v>
      </c>
      <c r="AH146">
        <v>95</v>
      </c>
      <c r="AI146" s="9">
        <f t="shared" si="48"/>
        <v>0.31147540983606559</v>
      </c>
      <c r="AJ146">
        <v>35</v>
      </c>
      <c r="AK146" s="9">
        <f t="shared" si="49"/>
        <v>0.11475409836065574</v>
      </c>
      <c r="AL146">
        <v>35</v>
      </c>
      <c r="AM146" s="9">
        <f t="shared" si="50"/>
        <v>0.11475409836065574</v>
      </c>
      <c r="AN146">
        <v>305</v>
      </c>
      <c r="AO146" s="13"/>
    </row>
    <row r="147" spans="1:41" x14ac:dyDescent="0.25">
      <c r="A147" t="s">
        <v>232</v>
      </c>
      <c r="B147">
        <v>146</v>
      </c>
      <c r="C147" t="s">
        <v>233</v>
      </c>
      <c r="D147">
        <v>0</v>
      </c>
      <c r="E147" s="9">
        <f t="shared" si="34"/>
        <v>0</v>
      </c>
      <c r="F147">
        <v>195</v>
      </c>
      <c r="G147" s="9">
        <f t="shared" si="34"/>
        <v>1.3043478260869565E-2</v>
      </c>
      <c r="H147">
        <v>3340</v>
      </c>
      <c r="I147" s="9">
        <f t="shared" si="35"/>
        <v>0.22341137123745819</v>
      </c>
      <c r="J147">
        <v>885</v>
      </c>
      <c r="K147" s="9">
        <f t="shared" si="36"/>
        <v>5.9197324414715716E-2</v>
      </c>
      <c r="L147">
        <v>335</v>
      </c>
      <c r="M147" s="9">
        <f t="shared" si="37"/>
        <v>2.2408026755852843E-2</v>
      </c>
      <c r="N147">
        <v>405</v>
      </c>
      <c r="O147" s="9">
        <f t="shared" si="38"/>
        <v>2.7090301003344482E-2</v>
      </c>
      <c r="P147">
        <v>1670</v>
      </c>
      <c r="Q147" s="9">
        <f t="shared" si="39"/>
        <v>0.11170568561872909</v>
      </c>
      <c r="R147">
        <v>270</v>
      </c>
      <c r="S147" s="9">
        <f t="shared" si="40"/>
        <v>1.8060200668896322E-2</v>
      </c>
      <c r="T147">
        <v>750</v>
      </c>
      <c r="U147" s="9">
        <f t="shared" si="41"/>
        <v>5.016722408026756E-2</v>
      </c>
      <c r="V147">
        <v>340</v>
      </c>
      <c r="W147" s="9">
        <f t="shared" si="42"/>
        <v>2.2742474916387961E-2</v>
      </c>
      <c r="X147">
        <v>505</v>
      </c>
      <c r="Y147" s="9">
        <f t="shared" si="43"/>
        <v>3.3779264214046825E-2</v>
      </c>
      <c r="Z147">
        <v>230</v>
      </c>
      <c r="AA147" s="9">
        <f t="shared" si="44"/>
        <v>1.5384615384615385E-2</v>
      </c>
      <c r="AB147">
        <v>1110</v>
      </c>
      <c r="AC147" s="9">
        <f t="shared" si="45"/>
        <v>7.4247491638795987E-2</v>
      </c>
      <c r="AD147">
        <v>1035</v>
      </c>
      <c r="AE147" s="9">
        <f t="shared" si="46"/>
        <v>6.9230769230769235E-2</v>
      </c>
      <c r="AF147">
        <v>645</v>
      </c>
      <c r="AG147" s="9">
        <f t="shared" si="47"/>
        <v>4.3143812709030102E-2</v>
      </c>
      <c r="AH147">
        <v>1065</v>
      </c>
      <c r="AI147" s="9">
        <f t="shared" si="48"/>
        <v>7.1237458193979933E-2</v>
      </c>
      <c r="AJ147">
        <v>1625</v>
      </c>
      <c r="AK147" s="9">
        <f t="shared" si="49"/>
        <v>0.10869565217391304</v>
      </c>
      <c r="AL147">
        <v>545</v>
      </c>
      <c r="AM147" s="9">
        <f t="shared" si="50"/>
        <v>3.6454849498327759E-2</v>
      </c>
      <c r="AN147">
        <v>14950</v>
      </c>
      <c r="AO147" s="13"/>
    </row>
    <row r="148" spans="1:41" x14ac:dyDescent="0.25">
      <c r="A148" t="s">
        <v>234</v>
      </c>
      <c r="B148">
        <v>147</v>
      </c>
      <c r="C148" t="s">
        <v>235</v>
      </c>
      <c r="D148">
        <v>0</v>
      </c>
      <c r="E148" s="9">
        <f t="shared" si="34"/>
        <v>0</v>
      </c>
      <c r="F148">
        <v>0</v>
      </c>
      <c r="G148" s="9">
        <f t="shared" si="34"/>
        <v>0</v>
      </c>
      <c r="H148">
        <v>795</v>
      </c>
      <c r="I148" s="9">
        <f t="shared" si="35"/>
        <v>0.15649606299212598</v>
      </c>
      <c r="J148">
        <v>240</v>
      </c>
      <c r="K148" s="9">
        <f t="shared" si="36"/>
        <v>4.7244094488188976E-2</v>
      </c>
      <c r="L148">
        <v>345</v>
      </c>
      <c r="M148" s="9">
        <f t="shared" si="37"/>
        <v>6.7913385826771658E-2</v>
      </c>
      <c r="N148">
        <v>85</v>
      </c>
      <c r="O148" s="9">
        <f t="shared" si="38"/>
        <v>1.6732283464566931E-2</v>
      </c>
      <c r="P148">
        <v>720</v>
      </c>
      <c r="Q148" s="9">
        <f t="shared" si="39"/>
        <v>0.14173228346456693</v>
      </c>
      <c r="R148">
        <v>100</v>
      </c>
      <c r="S148" s="9">
        <f t="shared" si="40"/>
        <v>1.968503937007874E-2</v>
      </c>
      <c r="T148">
        <v>290</v>
      </c>
      <c r="U148" s="9">
        <f t="shared" si="41"/>
        <v>5.7086614173228349E-2</v>
      </c>
      <c r="V148">
        <v>85</v>
      </c>
      <c r="W148" s="9">
        <f t="shared" si="42"/>
        <v>1.6732283464566931E-2</v>
      </c>
      <c r="X148">
        <v>55</v>
      </c>
      <c r="Y148" s="9">
        <f t="shared" si="43"/>
        <v>1.0826771653543307E-2</v>
      </c>
      <c r="Z148">
        <v>45</v>
      </c>
      <c r="AA148" s="9">
        <f t="shared" si="44"/>
        <v>8.8582677165354329E-3</v>
      </c>
      <c r="AB148">
        <v>140</v>
      </c>
      <c r="AC148" s="9">
        <f t="shared" si="45"/>
        <v>2.7559055118110236E-2</v>
      </c>
      <c r="AD148">
        <v>380</v>
      </c>
      <c r="AE148" s="9">
        <f t="shared" si="46"/>
        <v>7.4803149606299218E-2</v>
      </c>
      <c r="AF148">
        <v>45</v>
      </c>
      <c r="AG148" s="9">
        <f t="shared" si="47"/>
        <v>8.8582677165354329E-3</v>
      </c>
      <c r="AH148">
        <v>490</v>
      </c>
      <c r="AI148" s="9">
        <f t="shared" si="48"/>
        <v>9.6456692913385822E-2</v>
      </c>
      <c r="AJ148">
        <v>1115</v>
      </c>
      <c r="AK148" s="9">
        <f t="shared" si="49"/>
        <v>0.21948818897637795</v>
      </c>
      <c r="AL148">
        <v>150</v>
      </c>
      <c r="AM148" s="9">
        <f t="shared" si="50"/>
        <v>2.952755905511811E-2</v>
      </c>
      <c r="AN148">
        <v>5080</v>
      </c>
      <c r="AO148" s="13"/>
    </row>
    <row r="149" spans="1:41" x14ac:dyDescent="0.25">
      <c r="A149" t="s">
        <v>236</v>
      </c>
      <c r="B149">
        <v>148</v>
      </c>
      <c r="C149" t="s">
        <v>237</v>
      </c>
      <c r="D149">
        <v>0</v>
      </c>
      <c r="E149" s="9">
        <f t="shared" si="34"/>
        <v>0</v>
      </c>
      <c r="F149">
        <v>0</v>
      </c>
      <c r="G149" s="9">
        <f t="shared" si="34"/>
        <v>0</v>
      </c>
      <c r="H149">
        <v>25</v>
      </c>
      <c r="I149" s="9">
        <f t="shared" si="35"/>
        <v>4.8543689320388349E-2</v>
      </c>
      <c r="J149">
        <v>45</v>
      </c>
      <c r="K149" s="9">
        <f t="shared" si="36"/>
        <v>8.7378640776699032E-2</v>
      </c>
      <c r="L149">
        <v>10</v>
      </c>
      <c r="M149" s="9">
        <f t="shared" si="37"/>
        <v>1.9417475728155338E-2</v>
      </c>
      <c r="N149">
        <v>25</v>
      </c>
      <c r="O149" s="9">
        <f t="shared" si="38"/>
        <v>4.8543689320388349E-2</v>
      </c>
      <c r="P149">
        <v>80</v>
      </c>
      <c r="Q149" s="9">
        <f t="shared" si="39"/>
        <v>0.1553398058252427</v>
      </c>
      <c r="R149">
        <v>5</v>
      </c>
      <c r="S149" s="9">
        <f t="shared" si="40"/>
        <v>9.7087378640776691E-3</v>
      </c>
      <c r="T149">
        <v>30</v>
      </c>
      <c r="U149" s="9">
        <f t="shared" si="41"/>
        <v>5.8252427184466021E-2</v>
      </c>
      <c r="V149">
        <v>5</v>
      </c>
      <c r="W149" s="9">
        <f t="shared" si="42"/>
        <v>9.7087378640776691E-3</v>
      </c>
      <c r="X149">
        <v>0</v>
      </c>
      <c r="Y149" s="9">
        <f t="shared" si="43"/>
        <v>0</v>
      </c>
      <c r="Z149">
        <v>0</v>
      </c>
      <c r="AA149" s="9">
        <f t="shared" si="44"/>
        <v>0</v>
      </c>
      <c r="AB149">
        <v>5</v>
      </c>
      <c r="AC149" s="9">
        <f t="shared" si="45"/>
        <v>9.7087378640776691E-3</v>
      </c>
      <c r="AD149">
        <v>5</v>
      </c>
      <c r="AE149" s="9">
        <f t="shared" si="46"/>
        <v>9.7087378640776691E-3</v>
      </c>
      <c r="AF149">
        <v>10</v>
      </c>
      <c r="AG149" s="9">
        <f t="shared" si="47"/>
        <v>1.9417475728155338E-2</v>
      </c>
      <c r="AH149">
        <v>175</v>
      </c>
      <c r="AI149" s="9">
        <f t="shared" si="48"/>
        <v>0.33980582524271846</v>
      </c>
      <c r="AJ149">
        <v>90</v>
      </c>
      <c r="AK149" s="9">
        <f t="shared" si="49"/>
        <v>0.17475728155339806</v>
      </c>
      <c r="AL149">
        <v>5</v>
      </c>
      <c r="AM149" s="9">
        <f t="shared" si="50"/>
        <v>9.7087378640776691E-3</v>
      </c>
      <c r="AN149">
        <v>515</v>
      </c>
      <c r="AO149" s="13"/>
    </row>
    <row r="150" spans="1:41" x14ac:dyDescent="0.25">
      <c r="A150" t="s">
        <v>396</v>
      </c>
      <c r="B150">
        <v>149</v>
      </c>
      <c r="C150" t="s">
        <v>397</v>
      </c>
      <c r="D150">
        <v>0</v>
      </c>
      <c r="E150" s="9">
        <f t="shared" si="34"/>
        <v>0</v>
      </c>
      <c r="F150">
        <v>0</v>
      </c>
      <c r="G150" s="9">
        <f t="shared" si="34"/>
        <v>0</v>
      </c>
      <c r="H150">
        <v>0</v>
      </c>
      <c r="I150" s="9">
        <f t="shared" si="35"/>
        <v>0</v>
      </c>
      <c r="J150">
        <v>15</v>
      </c>
      <c r="K150" s="9">
        <f t="shared" si="36"/>
        <v>0.13636363636363635</v>
      </c>
      <c r="L150">
        <v>0</v>
      </c>
      <c r="M150" s="9">
        <f t="shared" si="37"/>
        <v>0</v>
      </c>
      <c r="N150">
        <v>0</v>
      </c>
      <c r="O150" s="9">
        <f t="shared" si="38"/>
        <v>0</v>
      </c>
      <c r="P150">
        <v>15</v>
      </c>
      <c r="Q150" s="9">
        <f t="shared" si="39"/>
        <v>0.13636363636363635</v>
      </c>
      <c r="R150">
        <v>0</v>
      </c>
      <c r="S150" s="9">
        <f t="shared" si="40"/>
        <v>0</v>
      </c>
      <c r="T150">
        <v>15</v>
      </c>
      <c r="U150" s="9">
        <f t="shared" si="41"/>
        <v>0.13636363636363635</v>
      </c>
      <c r="V150">
        <v>5</v>
      </c>
      <c r="W150" s="9">
        <f t="shared" si="42"/>
        <v>4.5454545454545456E-2</v>
      </c>
      <c r="X150">
        <v>0</v>
      </c>
      <c r="Y150" s="9">
        <f t="shared" si="43"/>
        <v>0</v>
      </c>
      <c r="Z150">
        <v>0</v>
      </c>
      <c r="AA150" s="9">
        <f t="shared" si="44"/>
        <v>0</v>
      </c>
      <c r="AB150">
        <v>5</v>
      </c>
      <c r="AC150" s="9">
        <f t="shared" si="45"/>
        <v>4.5454545454545456E-2</v>
      </c>
      <c r="AD150">
        <v>5</v>
      </c>
      <c r="AE150" s="9">
        <f t="shared" si="46"/>
        <v>4.5454545454545456E-2</v>
      </c>
      <c r="AF150">
        <v>0</v>
      </c>
      <c r="AG150" s="9">
        <f t="shared" si="47"/>
        <v>0</v>
      </c>
      <c r="AH150">
        <v>25</v>
      </c>
      <c r="AI150" s="9">
        <f t="shared" si="48"/>
        <v>0.22727272727272727</v>
      </c>
      <c r="AJ150">
        <v>10</v>
      </c>
      <c r="AK150" s="9">
        <f t="shared" si="49"/>
        <v>9.0909090909090912E-2</v>
      </c>
      <c r="AL150">
        <v>15</v>
      </c>
      <c r="AM150" s="9">
        <f t="shared" si="50"/>
        <v>0.13636363636363635</v>
      </c>
      <c r="AN150">
        <v>110</v>
      </c>
      <c r="AO150" s="13"/>
    </row>
    <row r="151" spans="1:41" x14ac:dyDescent="0.25">
      <c r="A151" t="s">
        <v>238</v>
      </c>
      <c r="B151">
        <v>150</v>
      </c>
      <c r="C151" t="s">
        <v>239</v>
      </c>
      <c r="D151">
        <v>0</v>
      </c>
      <c r="E151" s="9">
        <f t="shared" si="34"/>
        <v>0</v>
      </c>
      <c r="F151">
        <v>70</v>
      </c>
      <c r="G151" s="9">
        <f t="shared" si="34"/>
        <v>3.8631346578366448E-3</v>
      </c>
      <c r="H151">
        <v>3160</v>
      </c>
      <c r="I151" s="9">
        <f t="shared" si="35"/>
        <v>0.17439293598233996</v>
      </c>
      <c r="J151">
        <v>670</v>
      </c>
      <c r="K151" s="9">
        <f t="shared" si="36"/>
        <v>3.69757174392936E-2</v>
      </c>
      <c r="L151">
        <v>185</v>
      </c>
      <c r="M151" s="9">
        <f t="shared" si="37"/>
        <v>1.0209713024282561E-2</v>
      </c>
      <c r="N151">
        <v>345</v>
      </c>
      <c r="O151" s="9">
        <f t="shared" si="38"/>
        <v>1.9039735099337748E-2</v>
      </c>
      <c r="P151">
        <v>2830</v>
      </c>
      <c r="Q151" s="9">
        <f t="shared" si="39"/>
        <v>0.15618101545253862</v>
      </c>
      <c r="R151">
        <v>770</v>
      </c>
      <c r="S151" s="9">
        <f t="shared" si="40"/>
        <v>4.2494481236203092E-2</v>
      </c>
      <c r="T151">
        <v>1230</v>
      </c>
      <c r="U151" s="9">
        <f t="shared" si="41"/>
        <v>6.7880794701986755E-2</v>
      </c>
      <c r="V151">
        <v>365</v>
      </c>
      <c r="W151" s="9">
        <f t="shared" si="42"/>
        <v>2.0143487858719646E-2</v>
      </c>
      <c r="X151">
        <v>200</v>
      </c>
      <c r="Y151" s="9">
        <f t="shared" si="43"/>
        <v>1.1037527593818985E-2</v>
      </c>
      <c r="Z151">
        <v>80</v>
      </c>
      <c r="AA151" s="9">
        <f t="shared" si="44"/>
        <v>4.4150110375275938E-3</v>
      </c>
      <c r="AB151">
        <v>560</v>
      </c>
      <c r="AC151" s="9">
        <f t="shared" si="45"/>
        <v>3.0905077262693158E-2</v>
      </c>
      <c r="AD151">
        <v>1315</v>
      </c>
      <c r="AE151" s="9">
        <f t="shared" si="46"/>
        <v>7.2571743929359819E-2</v>
      </c>
      <c r="AF151">
        <v>850</v>
      </c>
      <c r="AG151" s="9">
        <f t="shared" si="47"/>
        <v>4.6909492273730681E-2</v>
      </c>
      <c r="AH151">
        <v>1160</v>
      </c>
      <c r="AI151" s="9">
        <f t="shared" si="48"/>
        <v>6.4017660044150104E-2</v>
      </c>
      <c r="AJ151">
        <v>3365</v>
      </c>
      <c r="AK151" s="9">
        <f t="shared" si="49"/>
        <v>0.18570640176600442</v>
      </c>
      <c r="AL151">
        <v>965</v>
      </c>
      <c r="AM151" s="9">
        <f t="shared" si="50"/>
        <v>5.3256070640176602E-2</v>
      </c>
      <c r="AN151">
        <v>18120</v>
      </c>
      <c r="AO151" s="13"/>
    </row>
    <row r="152" spans="1:41" x14ac:dyDescent="0.25">
      <c r="A152" t="s">
        <v>240</v>
      </c>
      <c r="B152">
        <v>151</v>
      </c>
      <c r="C152" t="s">
        <v>241</v>
      </c>
      <c r="D152">
        <v>30</v>
      </c>
      <c r="E152" s="9">
        <f t="shared" si="34"/>
        <v>5.3475935828877002E-3</v>
      </c>
      <c r="F152">
        <v>120</v>
      </c>
      <c r="G152" s="9">
        <f t="shared" si="34"/>
        <v>2.1390374331550801E-2</v>
      </c>
      <c r="H152">
        <v>1885</v>
      </c>
      <c r="I152" s="9">
        <f t="shared" si="35"/>
        <v>0.33600713012477718</v>
      </c>
      <c r="J152">
        <v>325</v>
      </c>
      <c r="K152" s="9">
        <f t="shared" si="36"/>
        <v>5.7932263814616754E-2</v>
      </c>
      <c r="L152">
        <v>300</v>
      </c>
      <c r="M152" s="9">
        <f t="shared" si="37"/>
        <v>5.3475935828877004E-2</v>
      </c>
      <c r="N152">
        <v>240</v>
      </c>
      <c r="O152" s="9">
        <f t="shared" si="38"/>
        <v>4.2780748663101602E-2</v>
      </c>
      <c r="P152">
        <v>355</v>
      </c>
      <c r="Q152" s="9">
        <f t="shared" si="39"/>
        <v>6.3279857397504455E-2</v>
      </c>
      <c r="R152">
        <v>365</v>
      </c>
      <c r="S152" s="9">
        <f t="shared" si="40"/>
        <v>6.5062388591800357E-2</v>
      </c>
      <c r="T152">
        <v>175</v>
      </c>
      <c r="U152" s="9">
        <f t="shared" si="41"/>
        <v>3.1194295900178252E-2</v>
      </c>
      <c r="V152">
        <v>90</v>
      </c>
      <c r="W152" s="9">
        <f t="shared" si="42"/>
        <v>1.6042780748663103E-2</v>
      </c>
      <c r="X152">
        <v>35</v>
      </c>
      <c r="Y152" s="9">
        <f t="shared" si="43"/>
        <v>6.2388591800356507E-3</v>
      </c>
      <c r="Z152">
        <v>75</v>
      </c>
      <c r="AA152" s="9">
        <f t="shared" si="44"/>
        <v>1.3368983957219251E-2</v>
      </c>
      <c r="AB152">
        <v>550</v>
      </c>
      <c r="AC152" s="9">
        <f t="shared" si="45"/>
        <v>9.8039215686274508E-2</v>
      </c>
      <c r="AD152">
        <v>510</v>
      </c>
      <c r="AE152" s="9">
        <f t="shared" si="46"/>
        <v>9.0909090909090912E-2</v>
      </c>
      <c r="AF152">
        <v>25</v>
      </c>
      <c r="AG152" s="9">
        <f t="shared" si="47"/>
        <v>4.4563279857397506E-3</v>
      </c>
      <c r="AH152">
        <v>140</v>
      </c>
      <c r="AI152" s="9">
        <f t="shared" si="48"/>
        <v>2.4955436720142603E-2</v>
      </c>
      <c r="AJ152">
        <v>235</v>
      </c>
      <c r="AK152" s="9">
        <f t="shared" si="49"/>
        <v>4.1889483065953657E-2</v>
      </c>
      <c r="AL152">
        <v>155</v>
      </c>
      <c r="AM152" s="9">
        <f t="shared" si="50"/>
        <v>2.7629233511586453E-2</v>
      </c>
      <c r="AN152">
        <v>5610</v>
      </c>
      <c r="AO152" s="13"/>
    </row>
    <row r="153" spans="1:41" x14ac:dyDescent="0.25">
      <c r="A153" t="s">
        <v>242</v>
      </c>
      <c r="B153">
        <v>152</v>
      </c>
      <c r="C153" t="s">
        <v>243</v>
      </c>
      <c r="D153">
        <v>0</v>
      </c>
      <c r="E153" s="9">
        <f t="shared" si="34"/>
        <v>0</v>
      </c>
      <c r="F153">
        <v>0</v>
      </c>
      <c r="G153" s="9">
        <f t="shared" si="34"/>
        <v>0</v>
      </c>
      <c r="H153">
        <v>20</v>
      </c>
      <c r="I153" s="9">
        <f t="shared" si="35"/>
        <v>6.6666666666666666E-2</v>
      </c>
      <c r="J153">
        <v>20</v>
      </c>
      <c r="K153" s="9">
        <f t="shared" si="36"/>
        <v>6.6666666666666666E-2</v>
      </c>
      <c r="L153">
        <v>0</v>
      </c>
      <c r="M153" s="9">
        <f t="shared" si="37"/>
        <v>0</v>
      </c>
      <c r="N153">
        <v>0</v>
      </c>
      <c r="O153" s="9">
        <f t="shared" si="38"/>
        <v>0</v>
      </c>
      <c r="P153">
        <v>15</v>
      </c>
      <c r="Q153" s="9">
        <f t="shared" si="39"/>
        <v>0.05</v>
      </c>
      <c r="R153">
        <v>10</v>
      </c>
      <c r="S153" s="9">
        <f t="shared" si="40"/>
        <v>3.3333333333333333E-2</v>
      </c>
      <c r="T153">
        <v>15</v>
      </c>
      <c r="U153" s="9">
        <f t="shared" si="41"/>
        <v>0.05</v>
      </c>
      <c r="V153">
        <v>5</v>
      </c>
      <c r="W153" s="9">
        <f t="shared" si="42"/>
        <v>1.6666666666666666E-2</v>
      </c>
      <c r="X153">
        <v>0</v>
      </c>
      <c r="Y153" s="9">
        <f t="shared" si="43"/>
        <v>0</v>
      </c>
      <c r="Z153">
        <v>0</v>
      </c>
      <c r="AA153" s="9">
        <f t="shared" si="44"/>
        <v>0</v>
      </c>
      <c r="AB153">
        <v>20</v>
      </c>
      <c r="AC153" s="9">
        <f t="shared" si="45"/>
        <v>6.6666666666666666E-2</v>
      </c>
      <c r="AD153">
        <v>25</v>
      </c>
      <c r="AE153" s="9">
        <f t="shared" si="46"/>
        <v>8.3333333333333329E-2</v>
      </c>
      <c r="AF153">
        <v>15</v>
      </c>
      <c r="AG153" s="9">
        <f t="shared" si="47"/>
        <v>0.05</v>
      </c>
      <c r="AH153">
        <v>50</v>
      </c>
      <c r="AI153" s="9">
        <f t="shared" si="48"/>
        <v>0.16666666666666666</v>
      </c>
      <c r="AJ153">
        <v>90</v>
      </c>
      <c r="AK153" s="9">
        <f t="shared" si="49"/>
        <v>0.3</v>
      </c>
      <c r="AL153">
        <v>15</v>
      </c>
      <c r="AM153" s="9">
        <f t="shared" si="50"/>
        <v>0.05</v>
      </c>
      <c r="AN153">
        <v>300</v>
      </c>
      <c r="AO153" s="13"/>
    </row>
    <row r="154" spans="1:41" x14ac:dyDescent="0.25">
      <c r="A154" t="s">
        <v>244</v>
      </c>
      <c r="B154">
        <v>153</v>
      </c>
      <c r="C154" t="s">
        <v>245</v>
      </c>
      <c r="D154">
        <v>0</v>
      </c>
      <c r="E154" s="9">
        <f t="shared" si="34"/>
        <v>0</v>
      </c>
      <c r="F154">
        <v>0</v>
      </c>
      <c r="G154" s="9">
        <f t="shared" si="34"/>
        <v>0</v>
      </c>
      <c r="H154">
        <v>5</v>
      </c>
      <c r="I154" s="9">
        <f t="shared" si="35"/>
        <v>5.1813471502590676E-3</v>
      </c>
      <c r="J154">
        <v>5</v>
      </c>
      <c r="K154" s="9">
        <f t="shared" si="36"/>
        <v>5.1813471502590676E-3</v>
      </c>
      <c r="L154">
        <v>0</v>
      </c>
      <c r="M154" s="9">
        <f t="shared" si="37"/>
        <v>0</v>
      </c>
      <c r="N154">
        <v>5</v>
      </c>
      <c r="O154" s="9">
        <f t="shared" si="38"/>
        <v>5.1813471502590676E-3</v>
      </c>
      <c r="P154">
        <v>100</v>
      </c>
      <c r="Q154" s="9">
        <f t="shared" si="39"/>
        <v>0.10362694300518134</v>
      </c>
      <c r="R154">
        <v>0</v>
      </c>
      <c r="S154" s="9">
        <f t="shared" si="40"/>
        <v>0</v>
      </c>
      <c r="T154">
        <v>85</v>
      </c>
      <c r="U154" s="9">
        <f t="shared" si="41"/>
        <v>8.8082901554404139E-2</v>
      </c>
      <c r="V154">
        <v>10</v>
      </c>
      <c r="W154" s="9">
        <f t="shared" si="42"/>
        <v>1.0362694300518135E-2</v>
      </c>
      <c r="X154">
        <v>0</v>
      </c>
      <c r="Y154" s="9">
        <f t="shared" si="43"/>
        <v>0</v>
      </c>
      <c r="Z154">
        <v>10</v>
      </c>
      <c r="AA154" s="9">
        <f t="shared" si="44"/>
        <v>1.0362694300518135E-2</v>
      </c>
      <c r="AB154">
        <v>520</v>
      </c>
      <c r="AC154" s="9">
        <f t="shared" si="45"/>
        <v>0.53886010362694303</v>
      </c>
      <c r="AD154">
        <v>5</v>
      </c>
      <c r="AE154" s="9">
        <f t="shared" si="46"/>
        <v>5.1813471502590676E-3</v>
      </c>
      <c r="AF154">
        <v>10</v>
      </c>
      <c r="AG154" s="9">
        <f t="shared" si="47"/>
        <v>1.0362694300518135E-2</v>
      </c>
      <c r="AH154">
        <v>35</v>
      </c>
      <c r="AI154" s="9">
        <f t="shared" si="48"/>
        <v>3.6269430051813469E-2</v>
      </c>
      <c r="AJ154">
        <v>140</v>
      </c>
      <c r="AK154" s="9">
        <f t="shared" si="49"/>
        <v>0.14507772020725387</v>
      </c>
      <c r="AL154">
        <v>35</v>
      </c>
      <c r="AM154" s="9">
        <f t="shared" si="50"/>
        <v>3.6269430051813469E-2</v>
      </c>
      <c r="AN154">
        <v>965</v>
      </c>
      <c r="AO154" s="13"/>
    </row>
    <row r="155" spans="1:41" x14ac:dyDescent="0.25">
      <c r="A155" t="s">
        <v>398</v>
      </c>
      <c r="B155">
        <v>154</v>
      </c>
      <c r="C155" t="s">
        <v>399</v>
      </c>
      <c r="D155">
        <v>0</v>
      </c>
      <c r="E155" s="9">
        <f t="shared" si="34"/>
        <v>0</v>
      </c>
      <c r="F155">
        <v>5</v>
      </c>
      <c r="G155" s="9">
        <f t="shared" si="34"/>
        <v>1.5384615384615385E-2</v>
      </c>
      <c r="H155">
        <v>20</v>
      </c>
      <c r="I155" s="9">
        <f t="shared" si="35"/>
        <v>6.1538461538461542E-2</v>
      </c>
      <c r="J155">
        <v>15</v>
      </c>
      <c r="K155" s="9">
        <f t="shared" si="36"/>
        <v>4.6153846153846156E-2</v>
      </c>
      <c r="L155">
        <v>0</v>
      </c>
      <c r="M155" s="9">
        <f t="shared" si="37"/>
        <v>0</v>
      </c>
      <c r="N155">
        <v>15</v>
      </c>
      <c r="O155" s="9">
        <f t="shared" si="38"/>
        <v>4.6153846153846156E-2</v>
      </c>
      <c r="P155">
        <v>5</v>
      </c>
      <c r="Q155" s="9">
        <f t="shared" si="39"/>
        <v>1.5384615384615385E-2</v>
      </c>
      <c r="R155">
        <v>0</v>
      </c>
      <c r="S155" s="9">
        <f t="shared" si="40"/>
        <v>0</v>
      </c>
      <c r="T155">
        <v>20</v>
      </c>
      <c r="U155" s="9">
        <f t="shared" si="41"/>
        <v>6.1538461538461542E-2</v>
      </c>
      <c r="V155">
        <v>20</v>
      </c>
      <c r="W155" s="9">
        <f t="shared" si="42"/>
        <v>6.1538461538461542E-2</v>
      </c>
      <c r="X155">
        <v>0</v>
      </c>
      <c r="Y155" s="9">
        <f t="shared" si="43"/>
        <v>0</v>
      </c>
      <c r="Z155">
        <v>10</v>
      </c>
      <c r="AA155" s="9">
        <f t="shared" si="44"/>
        <v>3.0769230769230771E-2</v>
      </c>
      <c r="AB155">
        <v>60</v>
      </c>
      <c r="AC155" s="9">
        <f t="shared" si="45"/>
        <v>0.18461538461538463</v>
      </c>
      <c r="AD155">
        <v>5</v>
      </c>
      <c r="AE155" s="9">
        <f t="shared" si="46"/>
        <v>1.5384615384615385E-2</v>
      </c>
      <c r="AF155">
        <v>0</v>
      </c>
      <c r="AG155" s="9">
        <f t="shared" si="47"/>
        <v>0</v>
      </c>
      <c r="AH155">
        <v>150</v>
      </c>
      <c r="AI155" s="9">
        <f t="shared" si="48"/>
        <v>0.46153846153846156</v>
      </c>
      <c r="AJ155">
        <v>0</v>
      </c>
      <c r="AK155" s="9">
        <f t="shared" si="49"/>
        <v>0</v>
      </c>
      <c r="AL155">
        <v>0</v>
      </c>
      <c r="AM155" s="9">
        <f t="shared" si="50"/>
        <v>0</v>
      </c>
      <c r="AN155">
        <v>325</v>
      </c>
      <c r="AO155" s="13"/>
    </row>
    <row r="156" spans="1:41" x14ac:dyDescent="0.25">
      <c r="A156" t="s">
        <v>246</v>
      </c>
      <c r="B156">
        <v>155</v>
      </c>
      <c r="C156" t="s">
        <v>247</v>
      </c>
      <c r="D156">
        <v>0</v>
      </c>
      <c r="E156" s="9">
        <f t="shared" si="34"/>
        <v>0</v>
      </c>
      <c r="F156">
        <v>35</v>
      </c>
      <c r="G156" s="9">
        <f t="shared" si="34"/>
        <v>1.3944223107569721E-2</v>
      </c>
      <c r="H156">
        <v>120</v>
      </c>
      <c r="I156" s="9">
        <f t="shared" si="35"/>
        <v>4.7808764940239043E-2</v>
      </c>
      <c r="J156">
        <v>110</v>
      </c>
      <c r="K156" s="9">
        <f t="shared" si="36"/>
        <v>4.3824701195219126E-2</v>
      </c>
      <c r="L156">
        <v>20</v>
      </c>
      <c r="M156" s="9">
        <f t="shared" si="37"/>
        <v>7.9681274900398405E-3</v>
      </c>
      <c r="N156">
        <v>55</v>
      </c>
      <c r="O156" s="9">
        <f t="shared" si="38"/>
        <v>2.1912350597609563E-2</v>
      </c>
      <c r="P156">
        <v>300</v>
      </c>
      <c r="Q156" s="9">
        <f t="shared" si="39"/>
        <v>0.11952191235059761</v>
      </c>
      <c r="R156">
        <v>20</v>
      </c>
      <c r="S156" s="9">
        <f t="shared" si="40"/>
        <v>7.9681274900398405E-3</v>
      </c>
      <c r="T156">
        <v>120</v>
      </c>
      <c r="U156" s="9">
        <f t="shared" si="41"/>
        <v>4.7808764940239043E-2</v>
      </c>
      <c r="V156">
        <v>110</v>
      </c>
      <c r="W156" s="9">
        <f t="shared" si="42"/>
        <v>4.3824701195219126E-2</v>
      </c>
      <c r="X156">
        <v>10</v>
      </c>
      <c r="Y156" s="9">
        <f t="shared" si="43"/>
        <v>3.9840637450199202E-3</v>
      </c>
      <c r="Z156">
        <v>5</v>
      </c>
      <c r="AA156" s="9">
        <f t="shared" si="44"/>
        <v>1.9920318725099601E-3</v>
      </c>
      <c r="AB156">
        <v>125</v>
      </c>
      <c r="AC156" s="9">
        <f t="shared" si="45"/>
        <v>4.9800796812749001E-2</v>
      </c>
      <c r="AD156">
        <v>295</v>
      </c>
      <c r="AE156" s="9">
        <f t="shared" si="46"/>
        <v>0.11752988047808766</v>
      </c>
      <c r="AF156">
        <v>50</v>
      </c>
      <c r="AG156" s="9">
        <f t="shared" si="47"/>
        <v>1.9920318725099601E-2</v>
      </c>
      <c r="AH156">
        <v>330</v>
      </c>
      <c r="AI156" s="9">
        <f t="shared" si="48"/>
        <v>0.13147410358565736</v>
      </c>
      <c r="AJ156">
        <v>710</v>
      </c>
      <c r="AK156" s="9">
        <f t="shared" si="49"/>
        <v>0.28286852589641437</v>
      </c>
      <c r="AL156">
        <v>95</v>
      </c>
      <c r="AM156" s="9">
        <f t="shared" si="50"/>
        <v>3.7848605577689244E-2</v>
      </c>
      <c r="AN156">
        <v>2510</v>
      </c>
      <c r="AO156" s="13"/>
    </row>
    <row r="157" spans="1:41" x14ac:dyDescent="0.25">
      <c r="A157" t="s">
        <v>248</v>
      </c>
      <c r="B157">
        <v>156</v>
      </c>
      <c r="C157" t="s">
        <v>249</v>
      </c>
      <c r="D157">
        <v>0</v>
      </c>
      <c r="E157" s="9">
        <f t="shared" si="34"/>
        <v>0</v>
      </c>
      <c r="F157">
        <v>225</v>
      </c>
      <c r="G157" s="9">
        <f t="shared" si="34"/>
        <v>5.6818181818181816E-2</v>
      </c>
      <c r="H157">
        <v>425</v>
      </c>
      <c r="I157" s="9">
        <f t="shared" si="35"/>
        <v>0.10732323232323232</v>
      </c>
      <c r="J157">
        <v>90</v>
      </c>
      <c r="K157" s="9">
        <f t="shared" si="36"/>
        <v>2.2727272727272728E-2</v>
      </c>
      <c r="L157">
        <v>140</v>
      </c>
      <c r="M157" s="9">
        <f t="shared" si="37"/>
        <v>3.5353535353535352E-2</v>
      </c>
      <c r="N157">
        <v>70</v>
      </c>
      <c r="O157" s="9">
        <f t="shared" si="38"/>
        <v>1.7676767676767676E-2</v>
      </c>
      <c r="P157">
        <v>175</v>
      </c>
      <c r="Q157" s="9">
        <f t="shared" si="39"/>
        <v>4.4191919191919192E-2</v>
      </c>
      <c r="R157">
        <v>120</v>
      </c>
      <c r="S157" s="9">
        <f t="shared" si="40"/>
        <v>3.0303030303030304E-2</v>
      </c>
      <c r="T157">
        <v>135</v>
      </c>
      <c r="U157" s="9">
        <f t="shared" si="41"/>
        <v>3.4090909090909088E-2</v>
      </c>
      <c r="V157">
        <v>285</v>
      </c>
      <c r="W157" s="9">
        <f t="shared" si="42"/>
        <v>7.1969696969696975E-2</v>
      </c>
      <c r="X157">
        <v>15</v>
      </c>
      <c r="Y157" s="9">
        <f t="shared" si="43"/>
        <v>3.787878787878788E-3</v>
      </c>
      <c r="Z157">
        <v>30</v>
      </c>
      <c r="AA157" s="9">
        <f t="shared" si="44"/>
        <v>7.575757575757576E-3</v>
      </c>
      <c r="AB157">
        <v>110</v>
      </c>
      <c r="AC157" s="9">
        <f t="shared" si="45"/>
        <v>2.7777777777777776E-2</v>
      </c>
      <c r="AD157">
        <v>875</v>
      </c>
      <c r="AE157" s="9">
        <f t="shared" si="46"/>
        <v>0.22095959595959597</v>
      </c>
      <c r="AF157">
        <v>195</v>
      </c>
      <c r="AG157" s="9">
        <f t="shared" si="47"/>
        <v>4.924242424242424E-2</v>
      </c>
      <c r="AH157">
        <v>375</v>
      </c>
      <c r="AI157" s="9">
        <f t="shared" si="48"/>
        <v>9.4696969696969696E-2</v>
      </c>
      <c r="AJ157">
        <v>590</v>
      </c>
      <c r="AK157" s="9">
        <f t="shared" si="49"/>
        <v>0.14898989898989898</v>
      </c>
      <c r="AL157">
        <v>105</v>
      </c>
      <c r="AM157" s="9">
        <f t="shared" si="50"/>
        <v>2.6515151515151516E-2</v>
      </c>
      <c r="AN157">
        <v>3960</v>
      </c>
      <c r="AO157" s="13"/>
    </row>
    <row r="158" spans="1:41" x14ac:dyDescent="0.25">
      <c r="A158" t="s">
        <v>250</v>
      </c>
      <c r="B158">
        <v>157</v>
      </c>
      <c r="C158" t="s">
        <v>251</v>
      </c>
      <c r="D158">
        <v>0</v>
      </c>
      <c r="E158" s="9">
        <f t="shared" si="34"/>
        <v>0</v>
      </c>
      <c r="F158">
        <v>5</v>
      </c>
      <c r="G158" s="9">
        <f t="shared" si="34"/>
        <v>4.0322580645161289E-3</v>
      </c>
      <c r="H158">
        <v>375</v>
      </c>
      <c r="I158" s="9">
        <f t="shared" si="35"/>
        <v>0.30241935483870969</v>
      </c>
      <c r="J158">
        <v>15</v>
      </c>
      <c r="K158" s="9">
        <f t="shared" si="36"/>
        <v>1.2096774193548387E-2</v>
      </c>
      <c r="L158">
        <v>5</v>
      </c>
      <c r="M158" s="9">
        <f t="shared" si="37"/>
        <v>4.0322580645161289E-3</v>
      </c>
      <c r="N158">
        <v>180</v>
      </c>
      <c r="O158" s="9">
        <f t="shared" si="38"/>
        <v>0.14516129032258066</v>
      </c>
      <c r="P158">
        <v>35</v>
      </c>
      <c r="Q158" s="9">
        <f t="shared" si="39"/>
        <v>2.8225806451612902E-2</v>
      </c>
      <c r="R158">
        <v>100</v>
      </c>
      <c r="S158" s="9">
        <f t="shared" si="40"/>
        <v>8.0645161290322578E-2</v>
      </c>
      <c r="T158">
        <v>20</v>
      </c>
      <c r="U158" s="9">
        <f t="shared" si="41"/>
        <v>1.6129032258064516E-2</v>
      </c>
      <c r="V158">
        <v>10</v>
      </c>
      <c r="W158" s="9">
        <f t="shared" si="42"/>
        <v>8.0645161290322578E-3</v>
      </c>
      <c r="X158">
        <v>5</v>
      </c>
      <c r="Y158" s="9">
        <f t="shared" si="43"/>
        <v>4.0322580645161289E-3</v>
      </c>
      <c r="Z158">
        <v>0</v>
      </c>
      <c r="AA158" s="9">
        <f t="shared" si="44"/>
        <v>0</v>
      </c>
      <c r="AB158">
        <v>45</v>
      </c>
      <c r="AC158" s="9">
        <f t="shared" si="45"/>
        <v>3.6290322580645164E-2</v>
      </c>
      <c r="AD158">
        <v>15</v>
      </c>
      <c r="AE158" s="9">
        <f t="shared" si="46"/>
        <v>1.2096774193548387E-2</v>
      </c>
      <c r="AF158">
        <v>20</v>
      </c>
      <c r="AG158" s="9">
        <f t="shared" si="47"/>
        <v>1.6129032258064516E-2</v>
      </c>
      <c r="AH158">
        <v>170</v>
      </c>
      <c r="AI158" s="9">
        <f t="shared" si="48"/>
        <v>0.13709677419354838</v>
      </c>
      <c r="AJ158">
        <v>205</v>
      </c>
      <c r="AK158" s="9">
        <f t="shared" si="49"/>
        <v>0.16532258064516128</v>
      </c>
      <c r="AL158">
        <v>35</v>
      </c>
      <c r="AM158" s="9">
        <f t="shared" si="50"/>
        <v>2.8225806451612902E-2</v>
      </c>
      <c r="AN158">
        <v>1240</v>
      </c>
      <c r="AO158" s="13"/>
    </row>
    <row r="159" spans="1:41" x14ac:dyDescent="0.25">
      <c r="A159" t="s">
        <v>252</v>
      </c>
      <c r="B159">
        <v>158</v>
      </c>
      <c r="C159" t="s">
        <v>253</v>
      </c>
      <c r="D159">
        <v>0</v>
      </c>
      <c r="E159" s="9">
        <f t="shared" si="34"/>
        <v>0</v>
      </c>
      <c r="F159">
        <v>40</v>
      </c>
      <c r="G159" s="9">
        <f t="shared" si="34"/>
        <v>1.4925373134328358E-2</v>
      </c>
      <c r="H159">
        <v>855</v>
      </c>
      <c r="I159" s="9">
        <f t="shared" si="35"/>
        <v>0.31902985074626866</v>
      </c>
      <c r="J159">
        <v>105</v>
      </c>
      <c r="K159" s="9">
        <f t="shared" si="36"/>
        <v>3.9179104477611942E-2</v>
      </c>
      <c r="L159">
        <v>20</v>
      </c>
      <c r="M159" s="9">
        <f t="shared" si="37"/>
        <v>7.462686567164179E-3</v>
      </c>
      <c r="N159">
        <v>35</v>
      </c>
      <c r="O159" s="9">
        <f t="shared" si="38"/>
        <v>1.3059701492537313E-2</v>
      </c>
      <c r="P159">
        <v>255</v>
      </c>
      <c r="Q159" s="9">
        <f t="shared" si="39"/>
        <v>9.5149253731343281E-2</v>
      </c>
      <c r="R159">
        <v>205</v>
      </c>
      <c r="S159" s="9">
        <f t="shared" si="40"/>
        <v>7.6492537313432835E-2</v>
      </c>
      <c r="T159">
        <v>70</v>
      </c>
      <c r="U159" s="9">
        <f t="shared" si="41"/>
        <v>2.6119402985074626E-2</v>
      </c>
      <c r="V159">
        <v>40</v>
      </c>
      <c r="W159" s="9">
        <f t="shared" si="42"/>
        <v>1.4925373134328358E-2</v>
      </c>
      <c r="X159">
        <v>0</v>
      </c>
      <c r="Y159" s="9">
        <f t="shared" si="43"/>
        <v>0</v>
      </c>
      <c r="Z159">
        <v>0</v>
      </c>
      <c r="AA159" s="9">
        <f t="shared" si="44"/>
        <v>0</v>
      </c>
      <c r="AB159">
        <v>80</v>
      </c>
      <c r="AC159" s="9">
        <f t="shared" si="45"/>
        <v>2.9850746268656716E-2</v>
      </c>
      <c r="AD159">
        <v>55</v>
      </c>
      <c r="AE159" s="9">
        <f t="shared" si="46"/>
        <v>2.0522388059701493E-2</v>
      </c>
      <c r="AF159">
        <v>210</v>
      </c>
      <c r="AG159" s="9">
        <f t="shared" si="47"/>
        <v>7.8358208955223885E-2</v>
      </c>
      <c r="AH159">
        <v>125</v>
      </c>
      <c r="AI159" s="9">
        <f t="shared" si="48"/>
        <v>4.6641791044776122E-2</v>
      </c>
      <c r="AJ159">
        <v>515</v>
      </c>
      <c r="AK159" s="9">
        <f t="shared" si="49"/>
        <v>0.19216417910447761</v>
      </c>
      <c r="AL159">
        <v>70</v>
      </c>
      <c r="AM159" s="9">
        <f t="shared" si="50"/>
        <v>2.6119402985074626E-2</v>
      </c>
      <c r="AN159">
        <v>2680</v>
      </c>
      <c r="AO159" s="13"/>
    </row>
    <row r="160" spans="1:41" x14ac:dyDescent="0.25">
      <c r="A160" t="s">
        <v>254</v>
      </c>
      <c r="B160">
        <v>159</v>
      </c>
      <c r="C160" t="s">
        <v>255</v>
      </c>
      <c r="D160">
        <v>0</v>
      </c>
      <c r="E160" s="9">
        <f t="shared" si="34"/>
        <v>0</v>
      </c>
      <c r="F160">
        <v>135</v>
      </c>
      <c r="G160" s="9">
        <f t="shared" si="34"/>
        <v>1.2652296157450796E-2</v>
      </c>
      <c r="H160">
        <v>1180</v>
      </c>
      <c r="I160" s="9">
        <f t="shared" si="35"/>
        <v>0.1105904404873477</v>
      </c>
      <c r="J160">
        <v>545</v>
      </c>
      <c r="K160" s="9">
        <f t="shared" si="36"/>
        <v>5.107778819119025E-2</v>
      </c>
      <c r="L160">
        <v>130</v>
      </c>
      <c r="M160" s="9">
        <f t="shared" si="37"/>
        <v>1.2183692596063731E-2</v>
      </c>
      <c r="N160">
        <v>145</v>
      </c>
      <c r="O160" s="9">
        <f t="shared" si="38"/>
        <v>1.3589503280224929E-2</v>
      </c>
      <c r="P160">
        <v>615</v>
      </c>
      <c r="Q160" s="9">
        <f t="shared" si="39"/>
        <v>5.7638238050609185E-2</v>
      </c>
      <c r="R160">
        <v>255</v>
      </c>
      <c r="S160" s="9">
        <f t="shared" si="40"/>
        <v>2.3898781630740395E-2</v>
      </c>
      <c r="T160">
        <v>505</v>
      </c>
      <c r="U160" s="9">
        <f t="shared" si="41"/>
        <v>4.7328959700093723E-2</v>
      </c>
      <c r="V160">
        <v>215</v>
      </c>
      <c r="W160" s="9">
        <f t="shared" si="42"/>
        <v>2.0149953139643861E-2</v>
      </c>
      <c r="X160">
        <v>85</v>
      </c>
      <c r="Y160" s="9">
        <f t="shared" si="43"/>
        <v>7.9662605435801316E-3</v>
      </c>
      <c r="Z160">
        <v>255</v>
      </c>
      <c r="AA160" s="9">
        <f t="shared" si="44"/>
        <v>2.3898781630740395E-2</v>
      </c>
      <c r="AB160">
        <v>305</v>
      </c>
      <c r="AC160" s="9">
        <f t="shared" si="45"/>
        <v>2.8584817244611059E-2</v>
      </c>
      <c r="AD160">
        <v>615</v>
      </c>
      <c r="AE160" s="9">
        <f t="shared" si="46"/>
        <v>5.7638238050609185E-2</v>
      </c>
      <c r="AF160">
        <v>1490</v>
      </c>
      <c r="AG160" s="9">
        <f t="shared" si="47"/>
        <v>0.13964386129334583</v>
      </c>
      <c r="AH160">
        <v>1200</v>
      </c>
      <c r="AI160" s="9">
        <f t="shared" si="48"/>
        <v>0.11246485473289597</v>
      </c>
      <c r="AJ160">
        <v>2705</v>
      </c>
      <c r="AK160" s="9">
        <f t="shared" si="49"/>
        <v>0.25351452671040298</v>
      </c>
      <c r="AL160">
        <v>290</v>
      </c>
      <c r="AM160" s="9">
        <f t="shared" si="50"/>
        <v>2.7179006560449859E-2</v>
      </c>
      <c r="AN160">
        <v>10670</v>
      </c>
      <c r="AO160" s="13"/>
    </row>
    <row r="161" spans="1:41" x14ac:dyDescent="0.25">
      <c r="A161" t="s">
        <v>256</v>
      </c>
      <c r="B161">
        <v>160</v>
      </c>
      <c r="C161" t="s">
        <v>257</v>
      </c>
      <c r="D161">
        <v>0</v>
      </c>
      <c r="E161" s="9">
        <f t="shared" si="34"/>
        <v>0</v>
      </c>
      <c r="F161">
        <v>45</v>
      </c>
      <c r="G161" s="9">
        <f t="shared" si="34"/>
        <v>6.1643835616438354E-3</v>
      </c>
      <c r="H161">
        <v>150</v>
      </c>
      <c r="I161" s="9">
        <f t="shared" si="35"/>
        <v>2.0547945205479451E-2</v>
      </c>
      <c r="J161">
        <v>215</v>
      </c>
      <c r="K161" s="9">
        <f t="shared" si="36"/>
        <v>2.9452054794520548E-2</v>
      </c>
      <c r="L161">
        <v>90</v>
      </c>
      <c r="M161" s="9">
        <f t="shared" si="37"/>
        <v>1.2328767123287671E-2</v>
      </c>
      <c r="N161">
        <v>105</v>
      </c>
      <c r="O161" s="9">
        <f t="shared" si="38"/>
        <v>1.4383561643835616E-2</v>
      </c>
      <c r="P161">
        <v>1045</v>
      </c>
      <c r="Q161" s="9">
        <f t="shared" si="39"/>
        <v>0.14315068493150684</v>
      </c>
      <c r="R161">
        <v>445</v>
      </c>
      <c r="S161" s="9">
        <f t="shared" si="40"/>
        <v>6.095890410958904E-2</v>
      </c>
      <c r="T161">
        <v>765</v>
      </c>
      <c r="U161" s="9">
        <f t="shared" si="41"/>
        <v>0.10479452054794521</v>
      </c>
      <c r="V161">
        <v>215</v>
      </c>
      <c r="W161" s="9">
        <f t="shared" si="42"/>
        <v>2.9452054794520548E-2</v>
      </c>
      <c r="X161">
        <v>130</v>
      </c>
      <c r="Y161" s="9">
        <f t="shared" si="43"/>
        <v>1.7808219178082191E-2</v>
      </c>
      <c r="Z161">
        <v>30</v>
      </c>
      <c r="AA161" s="9">
        <f t="shared" si="44"/>
        <v>4.10958904109589E-3</v>
      </c>
      <c r="AB161">
        <v>285</v>
      </c>
      <c r="AC161" s="9">
        <f t="shared" si="45"/>
        <v>3.9041095890410958E-2</v>
      </c>
      <c r="AD161">
        <v>495</v>
      </c>
      <c r="AE161" s="9">
        <f t="shared" si="46"/>
        <v>6.7808219178082191E-2</v>
      </c>
      <c r="AF161">
        <v>480</v>
      </c>
      <c r="AG161" s="9">
        <f t="shared" si="47"/>
        <v>6.575342465753424E-2</v>
      </c>
      <c r="AH161">
        <v>830</v>
      </c>
      <c r="AI161" s="9">
        <f t="shared" si="48"/>
        <v>0.11369863013698631</v>
      </c>
      <c r="AJ161">
        <v>1595</v>
      </c>
      <c r="AK161" s="9">
        <f t="shared" si="49"/>
        <v>0.2184931506849315</v>
      </c>
      <c r="AL161">
        <v>380</v>
      </c>
      <c r="AM161" s="9">
        <f t="shared" si="50"/>
        <v>5.2054794520547946E-2</v>
      </c>
      <c r="AN161">
        <v>7300</v>
      </c>
      <c r="AO161" s="13"/>
    </row>
    <row r="162" spans="1:41" x14ac:dyDescent="0.25">
      <c r="A162" t="s">
        <v>258</v>
      </c>
      <c r="B162">
        <v>161</v>
      </c>
      <c r="C162" t="s">
        <v>259</v>
      </c>
      <c r="D162">
        <v>5</v>
      </c>
      <c r="E162" s="9">
        <f t="shared" si="34"/>
        <v>7.575757575757576E-3</v>
      </c>
      <c r="F162">
        <v>0</v>
      </c>
      <c r="G162" s="9">
        <f t="shared" si="34"/>
        <v>0</v>
      </c>
      <c r="H162">
        <v>0</v>
      </c>
      <c r="I162" s="9">
        <f t="shared" si="35"/>
        <v>0</v>
      </c>
      <c r="J162">
        <v>10</v>
      </c>
      <c r="K162" s="9">
        <f t="shared" si="36"/>
        <v>1.5151515151515152E-2</v>
      </c>
      <c r="L162">
        <v>0</v>
      </c>
      <c r="M162" s="9">
        <f t="shared" si="37"/>
        <v>0</v>
      </c>
      <c r="N162">
        <v>5</v>
      </c>
      <c r="O162" s="9">
        <f t="shared" si="38"/>
        <v>7.575757575757576E-3</v>
      </c>
      <c r="P162">
        <v>110</v>
      </c>
      <c r="Q162" s="9">
        <f t="shared" si="39"/>
        <v>0.16666666666666666</v>
      </c>
      <c r="R162">
        <v>0</v>
      </c>
      <c r="S162" s="9">
        <f t="shared" si="40"/>
        <v>0</v>
      </c>
      <c r="T162">
        <v>285</v>
      </c>
      <c r="U162" s="9">
        <f t="shared" si="41"/>
        <v>0.43181818181818182</v>
      </c>
      <c r="V162">
        <v>10</v>
      </c>
      <c r="W162" s="9">
        <f t="shared" si="42"/>
        <v>1.5151515151515152E-2</v>
      </c>
      <c r="X162">
        <v>0</v>
      </c>
      <c r="Y162" s="9">
        <f t="shared" si="43"/>
        <v>0</v>
      </c>
      <c r="Z162">
        <v>25</v>
      </c>
      <c r="AA162" s="9">
        <f t="shared" si="44"/>
        <v>3.787878787878788E-2</v>
      </c>
      <c r="AB162">
        <v>20</v>
      </c>
      <c r="AC162" s="9">
        <f t="shared" si="45"/>
        <v>3.0303030303030304E-2</v>
      </c>
      <c r="AD162">
        <v>35</v>
      </c>
      <c r="AE162" s="9">
        <f t="shared" si="46"/>
        <v>5.3030303030303032E-2</v>
      </c>
      <c r="AF162">
        <v>0</v>
      </c>
      <c r="AG162" s="9">
        <f t="shared" si="47"/>
        <v>0</v>
      </c>
      <c r="AH162">
        <v>35</v>
      </c>
      <c r="AI162" s="9">
        <f t="shared" si="48"/>
        <v>5.3030303030303032E-2</v>
      </c>
      <c r="AJ162">
        <v>105</v>
      </c>
      <c r="AK162" s="9">
        <f t="shared" si="49"/>
        <v>0.15909090909090909</v>
      </c>
      <c r="AL162">
        <v>15</v>
      </c>
      <c r="AM162" s="9">
        <f t="shared" si="50"/>
        <v>2.2727272727272728E-2</v>
      </c>
      <c r="AN162">
        <v>660</v>
      </c>
      <c r="AO162" s="13"/>
    </row>
    <row r="163" spans="1:41" x14ac:dyDescent="0.25">
      <c r="A163" t="s">
        <v>260</v>
      </c>
      <c r="B163">
        <v>162</v>
      </c>
      <c r="C163" t="s">
        <v>261</v>
      </c>
      <c r="D163">
        <v>10</v>
      </c>
      <c r="E163" s="9">
        <f t="shared" si="34"/>
        <v>1.76522506619594E-3</v>
      </c>
      <c r="F163">
        <v>90</v>
      </c>
      <c r="G163" s="9">
        <f t="shared" si="34"/>
        <v>1.5887025595763458E-2</v>
      </c>
      <c r="H163">
        <v>1585</v>
      </c>
      <c r="I163" s="9">
        <f t="shared" si="35"/>
        <v>0.27978817299205649</v>
      </c>
      <c r="J163">
        <v>85</v>
      </c>
      <c r="K163" s="9">
        <f t="shared" si="36"/>
        <v>1.500441306266549E-2</v>
      </c>
      <c r="L163">
        <v>30</v>
      </c>
      <c r="M163" s="9">
        <f t="shared" si="37"/>
        <v>5.2956751985878204E-3</v>
      </c>
      <c r="N163">
        <v>255</v>
      </c>
      <c r="O163" s="9">
        <f t="shared" si="38"/>
        <v>4.5013239187996469E-2</v>
      </c>
      <c r="P163">
        <v>1045</v>
      </c>
      <c r="Q163" s="9">
        <f t="shared" si="39"/>
        <v>0.18446601941747573</v>
      </c>
      <c r="R163">
        <v>310</v>
      </c>
      <c r="S163" s="9">
        <f t="shared" si="40"/>
        <v>5.4721977052074142E-2</v>
      </c>
      <c r="T163">
        <v>210</v>
      </c>
      <c r="U163" s="9">
        <f t="shared" si="41"/>
        <v>3.7069726390114736E-2</v>
      </c>
      <c r="V163">
        <v>155</v>
      </c>
      <c r="W163" s="9">
        <f t="shared" si="42"/>
        <v>2.7360988526037071E-2</v>
      </c>
      <c r="X163">
        <v>75</v>
      </c>
      <c r="Y163" s="9">
        <f t="shared" si="43"/>
        <v>1.323918799646955E-2</v>
      </c>
      <c r="Z163">
        <v>50</v>
      </c>
      <c r="AA163" s="9">
        <f t="shared" si="44"/>
        <v>8.8261253309796991E-3</v>
      </c>
      <c r="AB163">
        <v>330</v>
      </c>
      <c r="AC163" s="9">
        <f t="shared" si="45"/>
        <v>5.8252427184466021E-2</v>
      </c>
      <c r="AD163">
        <v>85</v>
      </c>
      <c r="AE163" s="9">
        <f t="shared" si="46"/>
        <v>1.500441306266549E-2</v>
      </c>
      <c r="AF163">
        <v>185</v>
      </c>
      <c r="AG163" s="9">
        <f t="shared" si="47"/>
        <v>3.265666372462489E-2</v>
      </c>
      <c r="AH163">
        <v>195</v>
      </c>
      <c r="AI163" s="9">
        <f t="shared" si="48"/>
        <v>3.442188879082083E-2</v>
      </c>
      <c r="AJ163">
        <v>665</v>
      </c>
      <c r="AK163" s="9">
        <f t="shared" si="49"/>
        <v>0.11738746690203</v>
      </c>
      <c r="AL163">
        <v>305</v>
      </c>
      <c r="AM163" s="9">
        <f t="shared" si="50"/>
        <v>5.3839364518976168E-2</v>
      </c>
      <c r="AN163">
        <v>5665</v>
      </c>
      <c r="AO163" s="13"/>
    </row>
    <row r="164" spans="1:41" x14ac:dyDescent="0.25">
      <c r="A164" t="s">
        <v>350</v>
      </c>
      <c r="B164">
        <v>163</v>
      </c>
      <c r="C164" t="s">
        <v>351</v>
      </c>
      <c r="D164">
        <v>0</v>
      </c>
      <c r="E164" s="9">
        <f t="shared" si="34"/>
        <v>0</v>
      </c>
      <c r="F164">
        <v>0</v>
      </c>
      <c r="G164" s="9">
        <f t="shared" si="34"/>
        <v>0</v>
      </c>
      <c r="H164">
        <v>25</v>
      </c>
      <c r="I164" s="9">
        <f t="shared" si="35"/>
        <v>2.403846153846154E-2</v>
      </c>
      <c r="J164">
        <v>20</v>
      </c>
      <c r="K164" s="9">
        <f t="shared" si="36"/>
        <v>1.9230769230769232E-2</v>
      </c>
      <c r="L164">
        <v>5</v>
      </c>
      <c r="M164" s="9">
        <f t="shared" si="37"/>
        <v>4.807692307692308E-3</v>
      </c>
      <c r="N164">
        <v>5</v>
      </c>
      <c r="O164" s="9">
        <f t="shared" si="38"/>
        <v>4.807692307692308E-3</v>
      </c>
      <c r="P164">
        <v>375</v>
      </c>
      <c r="Q164" s="9">
        <f t="shared" si="39"/>
        <v>0.36057692307692307</v>
      </c>
      <c r="R164">
        <v>10</v>
      </c>
      <c r="S164" s="9">
        <f t="shared" si="40"/>
        <v>9.6153846153846159E-3</v>
      </c>
      <c r="T164">
        <v>45</v>
      </c>
      <c r="U164" s="9">
        <f t="shared" si="41"/>
        <v>4.3269230769230768E-2</v>
      </c>
      <c r="V164">
        <v>5</v>
      </c>
      <c r="W164" s="9">
        <f t="shared" si="42"/>
        <v>4.807692307692308E-3</v>
      </c>
      <c r="X164">
        <v>0</v>
      </c>
      <c r="Y164" s="9">
        <f t="shared" si="43"/>
        <v>0</v>
      </c>
      <c r="Z164">
        <v>0</v>
      </c>
      <c r="AA164" s="9">
        <f t="shared" si="44"/>
        <v>0</v>
      </c>
      <c r="AB164">
        <v>5</v>
      </c>
      <c r="AC164" s="9">
        <f t="shared" si="45"/>
        <v>4.807692307692308E-3</v>
      </c>
      <c r="AD164">
        <v>15</v>
      </c>
      <c r="AE164" s="9">
        <f t="shared" si="46"/>
        <v>1.4423076923076924E-2</v>
      </c>
      <c r="AF164">
        <v>250</v>
      </c>
      <c r="AG164" s="9">
        <f t="shared" si="47"/>
        <v>0.24038461538461539</v>
      </c>
      <c r="AH164">
        <v>80</v>
      </c>
      <c r="AI164" s="9">
        <f t="shared" si="48"/>
        <v>7.6923076923076927E-2</v>
      </c>
      <c r="AJ164">
        <v>195</v>
      </c>
      <c r="AK164" s="9">
        <f t="shared" si="49"/>
        <v>0.1875</v>
      </c>
      <c r="AL164">
        <v>5</v>
      </c>
      <c r="AM164" s="9">
        <f t="shared" si="50"/>
        <v>4.807692307692308E-3</v>
      </c>
      <c r="AN164">
        <v>1040</v>
      </c>
      <c r="AO164" s="13"/>
    </row>
    <row r="165" spans="1:41" x14ac:dyDescent="0.25">
      <c r="A165" t="s">
        <v>380</v>
      </c>
      <c r="B165">
        <v>164</v>
      </c>
      <c r="C165" t="s">
        <v>381</v>
      </c>
      <c r="D165">
        <v>0</v>
      </c>
      <c r="E165" s="9">
        <f t="shared" si="34"/>
        <v>0</v>
      </c>
      <c r="F165">
        <v>5</v>
      </c>
      <c r="G165" s="9">
        <f t="shared" si="34"/>
        <v>5.3475935828877002E-3</v>
      </c>
      <c r="H165">
        <v>80</v>
      </c>
      <c r="I165" s="9">
        <f t="shared" si="35"/>
        <v>8.5561497326203204E-2</v>
      </c>
      <c r="J165">
        <v>140</v>
      </c>
      <c r="K165" s="9">
        <f t="shared" si="36"/>
        <v>0.1497326203208556</v>
      </c>
      <c r="L165">
        <v>10</v>
      </c>
      <c r="M165" s="9">
        <f t="shared" si="37"/>
        <v>1.06951871657754E-2</v>
      </c>
      <c r="N165">
        <v>0</v>
      </c>
      <c r="O165" s="9">
        <f t="shared" si="38"/>
        <v>0</v>
      </c>
      <c r="P165">
        <v>25</v>
      </c>
      <c r="Q165" s="9">
        <f t="shared" si="39"/>
        <v>2.6737967914438502E-2</v>
      </c>
      <c r="R165">
        <v>5</v>
      </c>
      <c r="S165" s="9">
        <f t="shared" si="40"/>
        <v>5.3475935828877002E-3</v>
      </c>
      <c r="T165">
        <v>180</v>
      </c>
      <c r="U165" s="9">
        <f t="shared" si="41"/>
        <v>0.19251336898395721</v>
      </c>
      <c r="V165">
        <v>55</v>
      </c>
      <c r="W165" s="9">
        <f t="shared" si="42"/>
        <v>5.8823529411764705E-2</v>
      </c>
      <c r="X165">
        <v>5</v>
      </c>
      <c r="Y165" s="9">
        <f t="shared" si="43"/>
        <v>5.3475935828877002E-3</v>
      </c>
      <c r="Z165">
        <v>35</v>
      </c>
      <c r="AA165" s="9">
        <f t="shared" si="44"/>
        <v>3.7433155080213901E-2</v>
      </c>
      <c r="AB165">
        <v>65</v>
      </c>
      <c r="AC165" s="9">
        <f t="shared" si="45"/>
        <v>6.9518716577540107E-2</v>
      </c>
      <c r="AD165">
        <v>55</v>
      </c>
      <c r="AE165" s="9">
        <f t="shared" si="46"/>
        <v>5.8823529411764705E-2</v>
      </c>
      <c r="AF165">
        <v>5</v>
      </c>
      <c r="AG165" s="9">
        <f t="shared" si="47"/>
        <v>5.3475935828877002E-3</v>
      </c>
      <c r="AH165">
        <v>50</v>
      </c>
      <c r="AI165" s="9">
        <f t="shared" si="48"/>
        <v>5.3475935828877004E-2</v>
      </c>
      <c r="AJ165">
        <v>165</v>
      </c>
      <c r="AK165" s="9">
        <f t="shared" si="49"/>
        <v>0.17647058823529413</v>
      </c>
      <c r="AL165">
        <v>55</v>
      </c>
      <c r="AM165" s="9">
        <f t="shared" si="50"/>
        <v>5.8823529411764705E-2</v>
      </c>
      <c r="AN165">
        <v>935</v>
      </c>
      <c r="AO165" s="13"/>
    </row>
    <row r="166" spans="1:41" x14ac:dyDescent="0.25">
      <c r="A166" t="s">
        <v>262</v>
      </c>
      <c r="B166">
        <v>165</v>
      </c>
      <c r="C166" t="s">
        <v>263</v>
      </c>
      <c r="D166">
        <v>5</v>
      </c>
      <c r="E166" s="9">
        <f t="shared" si="34"/>
        <v>1.8148820326678765E-3</v>
      </c>
      <c r="F166">
        <v>35</v>
      </c>
      <c r="G166" s="9">
        <f t="shared" si="34"/>
        <v>1.2704174228675136E-2</v>
      </c>
      <c r="H166">
        <v>5</v>
      </c>
      <c r="I166" s="9">
        <f t="shared" si="35"/>
        <v>1.8148820326678765E-3</v>
      </c>
      <c r="J166">
        <v>145</v>
      </c>
      <c r="K166" s="9">
        <f t="shared" si="36"/>
        <v>5.2631578947368418E-2</v>
      </c>
      <c r="L166">
        <v>105</v>
      </c>
      <c r="M166" s="9">
        <f t="shared" si="37"/>
        <v>3.8112522686025406E-2</v>
      </c>
      <c r="N166">
        <v>10</v>
      </c>
      <c r="O166" s="9">
        <f t="shared" si="38"/>
        <v>3.629764065335753E-3</v>
      </c>
      <c r="P166">
        <v>335</v>
      </c>
      <c r="Q166" s="9">
        <f t="shared" si="39"/>
        <v>0.12159709618874773</v>
      </c>
      <c r="R166">
        <v>0</v>
      </c>
      <c r="S166" s="9">
        <f t="shared" si="40"/>
        <v>0</v>
      </c>
      <c r="T166">
        <v>265</v>
      </c>
      <c r="U166" s="9">
        <f t="shared" si="41"/>
        <v>9.6188747731397461E-2</v>
      </c>
      <c r="V166">
        <v>90</v>
      </c>
      <c r="W166" s="9">
        <f t="shared" si="42"/>
        <v>3.2667876588021776E-2</v>
      </c>
      <c r="X166">
        <v>10</v>
      </c>
      <c r="Y166" s="9">
        <f t="shared" si="43"/>
        <v>3.629764065335753E-3</v>
      </c>
      <c r="Z166">
        <v>190</v>
      </c>
      <c r="AA166" s="9">
        <f t="shared" si="44"/>
        <v>6.8965517241379309E-2</v>
      </c>
      <c r="AB166">
        <v>155</v>
      </c>
      <c r="AC166" s="9">
        <f t="shared" si="45"/>
        <v>5.6261343012704176E-2</v>
      </c>
      <c r="AD166">
        <v>70</v>
      </c>
      <c r="AE166" s="9">
        <f t="shared" si="46"/>
        <v>2.5408348457350273E-2</v>
      </c>
      <c r="AF166">
        <v>90</v>
      </c>
      <c r="AG166" s="9">
        <f t="shared" si="47"/>
        <v>3.2667876588021776E-2</v>
      </c>
      <c r="AH166">
        <v>370</v>
      </c>
      <c r="AI166" s="9">
        <f t="shared" si="48"/>
        <v>0.13430127041742287</v>
      </c>
      <c r="AJ166">
        <v>420</v>
      </c>
      <c r="AK166" s="9">
        <f t="shared" si="49"/>
        <v>0.15245009074410162</v>
      </c>
      <c r="AL166">
        <v>455</v>
      </c>
      <c r="AM166" s="9">
        <f t="shared" si="50"/>
        <v>0.16515426497277677</v>
      </c>
      <c r="AN166">
        <v>2755</v>
      </c>
      <c r="AO166" s="13"/>
    </row>
    <row r="167" spans="1:41" x14ac:dyDescent="0.25">
      <c r="A167" t="s">
        <v>264</v>
      </c>
      <c r="B167">
        <v>166</v>
      </c>
      <c r="C167" t="s">
        <v>265</v>
      </c>
      <c r="D167">
        <v>0</v>
      </c>
      <c r="E167" s="9">
        <f t="shared" si="34"/>
        <v>0</v>
      </c>
      <c r="F167">
        <v>0</v>
      </c>
      <c r="G167" s="9">
        <f t="shared" si="34"/>
        <v>0</v>
      </c>
      <c r="H167">
        <v>25</v>
      </c>
      <c r="I167" s="9">
        <f t="shared" si="35"/>
        <v>8.9285714285714288E-2</v>
      </c>
      <c r="J167">
        <v>10</v>
      </c>
      <c r="K167" s="9">
        <f t="shared" si="36"/>
        <v>3.5714285714285712E-2</v>
      </c>
      <c r="L167">
        <v>10</v>
      </c>
      <c r="M167" s="9">
        <f t="shared" si="37"/>
        <v>3.5714285714285712E-2</v>
      </c>
      <c r="N167">
        <v>5</v>
      </c>
      <c r="O167" s="9">
        <f t="shared" si="38"/>
        <v>1.7857142857142856E-2</v>
      </c>
      <c r="P167">
        <v>50</v>
      </c>
      <c r="Q167" s="9">
        <f t="shared" si="39"/>
        <v>0.17857142857142858</v>
      </c>
      <c r="R167">
        <v>5</v>
      </c>
      <c r="S167" s="9">
        <f t="shared" si="40"/>
        <v>1.7857142857142856E-2</v>
      </c>
      <c r="T167">
        <v>25</v>
      </c>
      <c r="U167" s="9">
        <f t="shared" si="41"/>
        <v>8.9285714285714288E-2</v>
      </c>
      <c r="V167">
        <v>0</v>
      </c>
      <c r="W167" s="9">
        <f t="shared" si="42"/>
        <v>0</v>
      </c>
      <c r="X167">
        <v>0</v>
      </c>
      <c r="Y167" s="9">
        <f t="shared" si="43"/>
        <v>0</v>
      </c>
      <c r="Z167">
        <v>0</v>
      </c>
      <c r="AA167" s="9">
        <f t="shared" si="44"/>
        <v>0</v>
      </c>
      <c r="AB167">
        <v>0</v>
      </c>
      <c r="AC167" s="9">
        <f t="shared" si="45"/>
        <v>0</v>
      </c>
      <c r="AD167">
        <v>5</v>
      </c>
      <c r="AE167" s="9">
        <f t="shared" si="46"/>
        <v>1.7857142857142856E-2</v>
      </c>
      <c r="AF167">
        <v>15</v>
      </c>
      <c r="AG167" s="9">
        <f t="shared" si="47"/>
        <v>5.3571428571428568E-2</v>
      </c>
      <c r="AH167">
        <v>75</v>
      </c>
      <c r="AI167" s="9">
        <f t="shared" si="48"/>
        <v>0.26785714285714285</v>
      </c>
      <c r="AJ167">
        <v>20</v>
      </c>
      <c r="AK167" s="9">
        <f t="shared" si="49"/>
        <v>7.1428571428571425E-2</v>
      </c>
      <c r="AL167">
        <v>35</v>
      </c>
      <c r="AM167" s="9">
        <f t="shared" si="50"/>
        <v>0.125</v>
      </c>
      <c r="AN167">
        <v>280</v>
      </c>
      <c r="AO167" s="13"/>
    </row>
    <row r="168" spans="1:41" x14ac:dyDescent="0.25">
      <c r="A168" t="s">
        <v>266</v>
      </c>
      <c r="B168">
        <v>167</v>
      </c>
      <c r="C168" t="s">
        <v>267</v>
      </c>
      <c r="D168">
        <v>0</v>
      </c>
      <c r="E168" s="9">
        <f t="shared" si="34"/>
        <v>0</v>
      </c>
      <c r="F168">
        <v>75</v>
      </c>
      <c r="G168" s="9">
        <f t="shared" si="34"/>
        <v>6.555944055944056E-3</v>
      </c>
      <c r="H168">
        <v>185</v>
      </c>
      <c r="I168" s="9">
        <f t="shared" si="35"/>
        <v>1.6171328671328672E-2</v>
      </c>
      <c r="J168">
        <v>380</v>
      </c>
      <c r="K168" s="9">
        <f t="shared" si="36"/>
        <v>3.3216783216783216E-2</v>
      </c>
      <c r="L168">
        <v>140</v>
      </c>
      <c r="M168" s="9">
        <f t="shared" si="37"/>
        <v>1.2237762237762238E-2</v>
      </c>
      <c r="N168">
        <v>100</v>
      </c>
      <c r="O168" s="9">
        <f t="shared" si="38"/>
        <v>8.7412587412587419E-3</v>
      </c>
      <c r="P168">
        <v>1065</v>
      </c>
      <c r="Q168" s="9">
        <f t="shared" si="39"/>
        <v>9.3094405594405599E-2</v>
      </c>
      <c r="R168">
        <v>165</v>
      </c>
      <c r="S168" s="9">
        <f t="shared" si="40"/>
        <v>1.4423076923076924E-2</v>
      </c>
      <c r="T168">
        <v>720</v>
      </c>
      <c r="U168" s="9">
        <f t="shared" si="41"/>
        <v>6.2937062937062943E-2</v>
      </c>
      <c r="V168">
        <v>385</v>
      </c>
      <c r="W168" s="9">
        <f t="shared" si="42"/>
        <v>3.3653846153846152E-2</v>
      </c>
      <c r="X168">
        <v>210</v>
      </c>
      <c r="Y168" s="9">
        <f t="shared" si="43"/>
        <v>1.8356643356643356E-2</v>
      </c>
      <c r="Z168">
        <v>35</v>
      </c>
      <c r="AA168" s="9">
        <f t="shared" si="44"/>
        <v>3.0594405594405595E-3</v>
      </c>
      <c r="AB168">
        <v>630</v>
      </c>
      <c r="AC168" s="9">
        <f t="shared" si="45"/>
        <v>5.5069930069930072E-2</v>
      </c>
      <c r="AD168">
        <v>655</v>
      </c>
      <c r="AE168" s="9">
        <f t="shared" si="46"/>
        <v>5.7255244755244752E-2</v>
      </c>
      <c r="AF168">
        <v>1800</v>
      </c>
      <c r="AG168" s="9">
        <f t="shared" si="47"/>
        <v>0.15734265734265734</v>
      </c>
      <c r="AH168">
        <v>1785</v>
      </c>
      <c r="AI168" s="9">
        <f t="shared" si="48"/>
        <v>0.15603146853146854</v>
      </c>
      <c r="AJ168">
        <v>2565</v>
      </c>
      <c r="AK168" s="9">
        <f t="shared" si="49"/>
        <v>0.22421328671328672</v>
      </c>
      <c r="AL168">
        <v>545</v>
      </c>
      <c r="AM168" s="9">
        <f t="shared" si="50"/>
        <v>4.7639860139860137E-2</v>
      </c>
      <c r="AN168">
        <v>11440</v>
      </c>
      <c r="AO168" s="13"/>
    </row>
    <row r="169" spans="1:41" x14ac:dyDescent="0.25">
      <c r="A169" t="s">
        <v>268</v>
      </c>
      <c r="B169">
        <v>168</v>
      </c>
      <c r="C169" t="s">
        <v>269</v>
      </c>
      <c r="D169">
        <v>0</v>
      </c>
      <c r="E169" s="9">
        <f t="shared" si="34"/>
        <v>0</v>
      </c>
      <c r="F169">
        <v>40</v>
      </c>
      <c r="G169" s="9">
        <f t="shared" si="34"/>
        <v>1.7204301075268817E-2</v>
      </c>
      <c r="H169">
        <v>65</v>
      </c>
      <c r="I169" s="9">
        <f t="shared" si="35"/>
        <v>2.7956989247311829E-2</v>
      </c>
      <c r="J169">
        <v>45</v>
      </c>
      <c r="K169" s="9">
        <f t="shared" si="36"/>
        <v>1.935483870967742E-2</v>
      </c>
      <c r="L169">
        <v>20</v>
      </c>
      <c r="M169" s="9">
        <f t="shared" si="37"/>
        <v>8.6021505376344086E-3</v>
      </c>
      <c r="N169">
        <v>50</v>
      </c>
      <c r="O169" s="9">
        <f t="shared" si="38"/>
        <v>2.1505376344086023E-2</v>
      </c>
      <c r="P169">
        <v>605</v>
      </c>
      <c r="Q169" s="9">
        <f t="shared" si="39"/>
        <v>0.26021505376344084</v>
      </c>
      <c r="R169">
        <v>115</v>
      </c>
      <c r="S169" s="9">
        <f t="shared" si="40"/>
        <v>4.9462365591397849E-2</v>
      </c>
      <c r="T169">
        <v>125</v>
      </c>
      <c r="U169" s="9">
        <f t="shared" si="41"/>
        <v>5.3763440860215055E-2</v>
      </c>
      <c r="V169">
        <v>120</v>
      </c>
      <c r="W169" s="9">
        <f t="shared" si="42"/>
        <v>5.1612903225806452E-2</v>
      </c>
      <c r="X169">
        <v>40</v>
      </c>
      <c r="Y169" s="9">
        <f t="shared" si="43"/>
        <v>1.7204301075268817E-2</v>
      </c>
      <c r="Z169">
        <v>45</v>
      </c>
      <c r="AA169" s="9">
        <f t="shared" si="44"/>
        <v>1.935483870967742E-2</v>
      </c>
      <c r="AB169">
        <v>130</v>
      </c>
      <c r="AC169" s="9">
        <f t="shared" si="45"/>
        <v>5.5913978494623658E-2</v>
      </c>
      <c r="AD169">
        <v>120</v>
      </c>
      <c r="AE169" s="9">
        <f t="shared" si="46"/>
        <v>5.1612903225806452E-2</v>
      </c>
      <c r="AF169">
        <v>65</v>
      </c>
      <c r="AG169" s="9">
        <f t="shared" si="47"/>
        <v>2.7956989247311829E-2</v>
      </c>
      <c r="AH169">
        <v>275</v>
      </c>
      <c r="AI169" s="9">
        <f t="shared" si="48"/>
        <v>0.11827956989247312</v>
      </c>
      <c r="AJ169">
        <v>330</v>
      </c>
      <c r="AK169" s="9">
        <f t="shared" si="49"/>
        <v>0.14193548387096774</v>
      </c>
      <c r="AL169">
        <v>135</v>
      </c>
      <c r="AM169" s="9">
        <f t="shared" si="50"/>
        <v>5.8064516129032261E-2</v>
      </c>
      <c r="AN169">
        <v>2325</v>
      </c>
      <c r="AO169" s="13"/>
    </row>
    <row r="170" spans="1:41" x14ac:dyDescent="0.25">
      <c r="A170" t="s">
        <v>332</v>
      </c>
      <c r="B170">
        <v>169</v>
      </c>
      <c r="C170" t="s">
        <v>333</v>
      </c>
      <c r="D170">
        <v>0</v>
      </c>
      <c r="E170" s="9">
        <f t="shared" si="34"/>
        <v>0</v>
      </c>
      <c r="F170">
        <v>0</v>
      </c>
      <c r="G170" s="9">
        <f t="shared" si="34"/>
        <v>0</v>
      </c>
      <c r="H170">
        <v>0</v>
      </c>
      <c r="I170" s="9">
        <f t="shared" si="35"/>
        <v>0</v>
      </c>
      <c r="J170">
        <v>115</v>
      </c>
      <c r="K170" s="9">
        <f t="shared" si="36"/>
        <v>0.11979166666666667</v>
      </c>
      <c r="L170">
        <v>0</v>
      </c>
      <c r="M170" s="9">
        <f t="shared" si="37"/>
        <v>0</v>
      </c>
      <c r="N170">
        <v>0</v>
      </c>
      <c r="O170" s="9">
        <f t="shared" si="38"/>
        <v>0</v>
      </c>
      <c r="P170">
        <v>60</v>
      </c>
      <c r="Q170" s="9">
        <f t="shared" si="39"/>
        <v>6.25E-2</v>
      </c>
      <c r="R170">
        <v>20</v>
      </c>
      <c r="S170" s="9">
        <f t="shared" si="40"/>
        <v>2.0833333333333332E-2</v>
      </c>
      <c r="T170">
        <v>25</v>
      </c>
      <c r="U170" s="9">
        <f t="shared" si="41"/>
        <v>2.6041666666666668E-2</v>
      </c>
      <c r="V170">
        <v>15</v>
      </c>
      <c r="W170" s="9">
        <f t="shared" si="42"/>
        <v>1.5625E-2</v>
      </c>
      <c r="X170">
        <v>0</v>
      </c>
      <c r="Y170" s="9">
        <f t="shared" si="43"/>
        <v>0</v>
      </c>
      <c r="Z170">
        <v>0</v>
      </c>
      <c r="AA170" s="9">
        <f t="shared" si="44"/>
        <v>0</v>
      </c>
      <c r="AB170">
        <v>40</v>
      </c>
      <c r="AC170" s="9">
        <f t="shared" si="45"/>
        <v>4.1666666666666664E-2</v>
      </c>
      <c r="AD170">
        <v>75</v>
      </c>
      <c r="AE170" s="9">
        <f t="shared" si="46"/>
        <v>7.8125E-2</v>
      </c>
      <c r="AF170">
        <v>0</v>
      </c>
      <c r="AG170" s="9">
        <f t="shared" si="47"/>
        <v>0</v>
      </c>
      <c r="AH170">
        <v>270</v>
      </c>
      <c r="AI170" s="9">
        <f t="shared" si="48"/>
        <v>0.28125</v>
      </c>
      <c r="AJ170">
        <v>315</v>
      </c>
      <c r="AK170" s="9">
        <f t="shared" si="49"/>
        <v>0.328125</v>
      </c>
      <c r="AL170">
        <v>25</v>
      </c>
      <c r="AM170" s="9">
        <f t="shared" si="50"/>
        <v>2.6041666666666668E-2</v>
      </c>
      <c r="AN170">
        <v>960</v>
      </c>
      <c r="AO170" s="13"/>
    </row>
    <row r="171" spans="1:41" x14ac:dyDescent="0.25">
      <c r="A171" t="s">
        <v>270</v>
      </c>
      <c r="B171">
        <v>170</v>
      </c>
      <c r="C171" t="s">
        <v>271</v>
      </c>
      <c r="D171">
        <v>0</v>
      </c>
      <c r="E171" s="9">
        <f t="shared" si="34"/>
        <v>0</v>
      </c>
      <c r="F171">
        <v>10</v>
      </c>
      <c r="G171" s="9">
        <f t="shared" si="34"/>
        <v>6.7750677506775068E-4</v>
      </c>
      <c r="H171">
        <v>175</v>
      </c>
      <c r="I171" s="9">
        <f t="shared" si="35"/>
        <v>1.1856368563685637E-2</v>
      </c>
      <c r="J171">
        <v>550</v>
      </c>
      <c r="K171" s="9">
        <f t="shared" si="36"/>
        <v>3.7262872628726289E-2</v>
      </c>
      <c r="L171">
        <v>280</v>
      </c>
      <c r="M171" s="9">
        <f t="shared" si="37"/>
        <v>1.8970189701897018E-2</v>
      </c>
      <c r="N171">
        <v>315</v>
      </c>
      <c r="O171" s="9">
        <f t="shared" si="38"/>
        <v>2.1341463414634148E-2</v>
      </c>
      <c r="P171">
        <v>2320</v>
      </c>
      <c r="Q171" s="9">
        <f t="shared" si="39"/>
        <v>0.15718157181571815</v>
      </c>
      <c r="R171">
        <v>120</v>
      </c>
      <c r="S171" s="9">
        <f t="shared" si="40"/>
        <v>8.130081300813009E-3</v>
      </c>
      <c r="T171">
        <v>925</v>
      </c>
      <c r="U171" s="9">
        <f t="shared" si="41"/>
        <v>6.2669376693766932E-2</v>
      </c>
      <c r="V171">
        <v>1065</v>
      </c>
      <c r="W171" s="9">
        <f t="shared" si="42"/>
        <v>7.2154471544715451E-2</v>
      </c>
      <c r="X171">
        <v>400</v>
      </c>
      <c r="Y171" s="9">
        <f t="shared" si="43"/>
        <v>2.7100271002710029E-2</v>
      </c>
      <c r="Z171">
        <v>180</v>
      </c>
      <c r="AA171" s="9">
        <f t="shared" si="44"/>
        <v>1.2195121951219513E-2</v>
      </c>
      <c r="AB171">
        <v>1475</v>
      </c>
      <c r="AC171" s="9">
        <f t="shared" si="45"/>
        <v>9.9932249322493227E-2</v>
      </c>
      <c r="AD171">
        <v>1115</v>
      </c>
      <c r="AE171" s="9">
        <f t="shared" si="46"/>
        <v>7.5542005420054195E-2</v>
      </c>
      <c r="AF171">
        <v>405</v>
      </c>
      <c r="AG171" s="9">
        <f t="shared" si="47"/>
        <v>2.7439024390243903E-2</v>
      </c>
      <c r="AH171">
        <v>985</v>
      </c>
      <c r="AI171" s="9">
        <f t="shared" si="48"/>
        <v>6.6734417344173444E-2</v>
      </c>
      <c r="AJ171">
        <v>3845</v>
      </c>
      <c r="AK171" s="9">
        <f t="shared" si="49"/>
        <v>0.26050135501355015</v>
      </c>
      <c r="AL171">
        <v>595</v>
      </c>
      <c r="AM171" s="9">
        <f t="shared" si="50"/>
        <v>4.0311653116531163E-2</v>
      </c>
      <c r="AN171">
        <v>14760</v>
      </c>
      <c r="AO171" s="13"/>
    </row>
    <row r="172" spans="1:41" x14ac:dyDescent="0.25">
      <c r="A172" t="s">
        <v>272</v>
      </c>
      <c r="B172">
        <v>171</v>
      </c>
      <c r="C172" t="s">
        <v>273</v>
      </c>
      <c r="D172">
        <v>0</v>
      </c>
      <c r="E172" s="9">
        <f t="shared" si="34"/>
        <v>0</v>
      </c>
      <c r="F172">
        <v>5</v>
      </c>
      <c r="G172" s="9">
        <f t="shared" si="34"/>
        <v>2.304147465437788E-3</v>
      </c>
      <c r="H172">
        <v>90</v>
      </c>
      <c r="I172" s="9">
        <f t="shared" si="35"/>
        <v>4.1474654377880185E-2</v>
      </c>
      <c r="J172">
        <v>80</v>
      </c>
      <c r="K172" s="9">
        <f t="shared" si="36"/>
        <v>3.6866359447004608E-2</v>
      </c>
      <c r="L172">
        <v>10</v>
      </c>
      <c r="M172" s="9">
        <f t="shared" si="37"/>
        <v>4.608294930875576E-3</v>
      </c>
      <c r="N172">
        <v>30</v>
      </c>
      <c r="O172" s="9">
        <f t="shared" si="38"/>
        <v>1.3824884792626729E-2</v>
      </c>
      <c r="P172">
        <v>405</v>
      </c>
      <c r="Q172" s="9">
        <f t="shared" si="39"/>
        <v>0.18663594470046083</v>
      </c>
      <c r="R172">
        <v>35</v>
      </c>
      <c r="S172" s="9">
        <f t="shared" si="40"/>
        <v>1.6129032258064516E-2</v>
      </c>
      <c r="T172">
        <v>155</v>
      </c>
      <c r="U172" s="9">
        <f t="shared" si="41"/>
        <v>7.1428571428571425E-2</v>
      </c>
      <c r="V172">
        <v>5</v>
      </c>
      <c r="W172" s="9">
        <f t="shared" si="42"/>
        <v>2.304147465437788E-3</v>
      </c>
      <c r="X172">
        <v>15</v>
      </c>
      <c r="Y172" s="9">
        <f t="shared" si="43"/>
        <v>6.9124423963133645E-3</v>
      </c>
      <c r="Z172">
        <v>0</v>
      </c>
      <c r="AA172" s="9">
        <f t="shared" si="44"/>
        <v>0</v>
      </c>
      <c r="AB172">
        <v>55</v>
      </c>
      <c r="AC172" s="9">
        <f t="shared" si="45"/>
        <v>2.5345622119815669E-2</v>
      </c>
      <c r="AD172">
        <v>125</v>
      </c>
      <c r="AE172" s="9">
        <f t="shared" si="46"/>
        <v>5.7603686635944701E-2</v>
      </c>
      <c r="AF172">
        <v>165</v>
      </c>
      <c r="AG172" s="9">
        <f t="shared" si="47"/>
        <v>7.6036866359447008E-2</v>
      </c>
      <c r="AH172">
        <v>300</v>
      </c>
      <c r="AI172" s="9">
        <f t="shared" si="48"/>
        <v>0.13824884792626729</v>
      </c>
      <c r="AJ172">
        <v>545</v>
      </c>
      <c r="AK172" s="9">
        <f t="shared" si="49"/>
        <v>0.25115207373271892</v>
      </c>
      <c r="AL172">
        <v>150</v>
      </c>
      <c r="AM172" s="9">
        <f t="shared" si="50"/>
        <v>6.9124423963133647E-2</v>
      </c>
      <c r="AN172">
        <v>2170</v>
      </c>
      <c r="AO172" s="13"/>
    </row>
    <row r="173" spans="1:41" x14ac:dyDescent="0.25">
      <c r="A173" t="s">
        <v>274</v>
      </c>
      <c r="B173">
        <v>172</v>
      </c>
      <c r="C173" t="s">
        <v>275</v>
      </c>
      <c r="D173">
        <v>0</v>
      </c>
      <c r="E173" s="9">
        <f t="shared" si="34"/>
        <v>0</v>
      </c>
      <c r="F173">
        <v>300</v>
      </c>
      <c r="G173" s="9">
        <f t="shared" si="34"/>
        <v>4.405286343612335E-2</v>
      </c>
      <c r="H173">
        <v>700</v>
      </c>
      <c r="I173" s="9">
        <f t="shared" si="35"/>
        <v>0.10279001468428781</v>
      </c>
      <c r="J173">
        <v>305</v>
      </c>
      <c r="K173" s="9">
        <f t="shared" si="36"/>
        <v>4.4787077826725405E-2</v>
      </c>
      <c r="L173">
        <v>95</v>
      </c>
      <c r="M173" s="9">
        <f t="shared" si="37"/>
        <v>1.3950073421439061E-2</v>
      </c>
      <c r="N173">
        <v>60</v>
      </c>
      <c r="O173" s="9">
        <f t="shared" si="38"/>
        <v>8.8105726872246704E-3</v>
      </c>
      <c r="P173">
        <v>1275</v>
      </c>
      <c r="Q173" s="9">
        <f t="shared" si="39"/>
        <v>0.18722466960352424</v>
      </c>
      <c r="R173">
        <v>115</v>
      </c>
      <c r="S173" s="9">
        <f t="shared" si="40"/>
        <v>1.6886930983847283E-2</v>
      </c>
      <c r="T173">
        <v>620</v>
      </c>
      <c r="U173" s="9">
        <f t="shared" si="41"/>
        <v>9.1042584434654919E-2</v>
      </c>
      <c r="V173">
        <v>130</v>
      </c>
      <c r="W173" s="9">
        <f t="shared" si="42"/>
        <v>1.908957415565345E-2</v>
      </c>
      <c r="X173">
        <v>70</v>
      </c>
      <c r="Y173" s="9">
        <f t="shared" si="43"/>
        <v>1.0279001468428781E-2</v>
      </c>
      <c r="Z173">
        <v>40</v>
      </c>
      <c r="AA173" s="9">
        <f t="shared" si="44"/>
        <v>5.8737151248164461E-3</v>
      </c>
      <c r="AB173">
        <v>295</v>
      </c>
      <c r="AC173" s="9">
        <f t="shared" si="45"/>
        <v>4.3318649045521289E-2</v>
      </c>
      <c r="AD173">
        <v>280</v>
      </c>
      <c r="AE173" s="9">
        <f t="shared" si="46"/>
        <v>4.1116005873715125E-2</v>
      </c>
      <c r="AF173">
        <v>110</v>
      </c>
      <c r="AG173" s="9">
        <f t="shared" si="47"/>
        <v>1.6152716593245228E-2</v>
      </c>
      <c r="AH173">
        <v>865</v>
      </c>
      <c r="AI173" s="9">
        <f t="shared" si="48"/>
        <v>0.12701908957415564</v>
      </c>
      <c r="AJ173">
        <v>1230</v>
      </c>
      <c r="AK173" s="9">
        <f t="shared" si="49"/>
        <v>0.18061674008810572</v>
      </c>
      <c r="AL173">
        <v>320</v>
      </c>
      <c r="AM173" s="9">
        <f t="shared" si="50"/>
        <v>4.6989720998531569E-2</v>
      </c>
      <c r="AN173">
        <v>6810</v>
      </c>
      <c r="AO173" s="13"/>
    </row>
    <row r="174" spans="1:41" x14ac:dyDescent="0.25">
      <c r="A174" t="s">
        <v>276</v>
      </c>
      <c r="B174">
        <v>173</v>
      </c>
      <c r="C174" t="s">
        <v>277</v>
      </c>
      <c r="D174">
        <v>0</v>
      </c>
      <c r="E174" s="9">
        <f t="shared" si="34"/>
        <v>0</v>
      </c>
      <c r="F174">
        <v>715</v>
      </c>
      <c r="G174" s="9">
        <f t="shared" si="34"/>
        <v>8.7195121951219506E-2</v>
      </c>
      <c r="H174">
        <v>1800</v>
      </c>
      <c r="I174" s="9">
        <f t="shared" si="35"/>
        <v>0.21951219512195122</v>
      </c>
      <c r="J174">
        <v>205</v>
      </c>
      <c r="K174" s="9">
        <f t="shared" si="36"/>
        <v>2.5000000000000001E-2</v>
      </c>
      <c r="L174">
        <v>70</v>
      </c>
      <c r="M174" s="9">
        <f t="shared" si="37"/>
        <v>8.5365853658536592E-3</v>
      </c>
      <c r="N174">
        <v>95</v>
      </c>
      <c r="O174" s="9">
        <f t="shared" si="38"/>
        <v>1.1585365853658536E-2</v>
      </c>
      <c r="P174">
        <v>1110</v>
      </c>
      <c r="Q174" s="9">
        <f t="shared" si="39"/>
        <v>0.13536585365853659</v>
      </c>
      <c r="R174">
        <v>150</v>
      </c>
      <c r="S174" s="9">
        <f t="shared" si="40"/>
        <v>1.8292682926829267E-2</v>
      </c>
      <c r="T174">
        <v>510</v>
      </c>
      <c r="U174" s="9">
        <f t="shared" si="41"/>
        <v>6.2195121951219512E-2</v>
      </c>
      <c r="V174">
        <v>120</v>
      </c>
      <c r="W174" s="9">
        <f t="shared" si="42"/>
        <v>1.4634146341463415E-2</v>
      </c>
      <c r="X174">
        <v>100</v>
      </c>
      <c r="Y174" s="9">
        <f t="shared" si="43"/>
        <v>1.2195121951219513E-2</v>
      </c>
      <c r="Z174">
        <v>45</v>
      </c>
      <c r="AA174" s="9">
        <f t="shared" si="44"/>
        <v>5.4878048780487802E-3</v>
      </c>
      <c r="AB174">
        <v>530</v>
      </c>
      <c r="AC174" s="9">
        <f t="shared" si="45"/>
        <v>6.4634146341463417E-2</v>
      </c>
      <c r="AD174">
        <v>370</v>
      </c>
      <c r="AE174" s="9">
        <f t="shared" si="46"/>
        <v>4.5121951219512194E-2</v>
      </c>
      <c r="AF174">
        <v>320</v>
      </c>
      <c r="AG174" s="9">
        <f t="shared" si="47"/>
        <v>3.9024390243902439E-2</v>
      </c>
      <c r="AH174">
        <v>860</v>
      </c>
      <c r="AI174" s="9">
        <f t="shared" si="48"/>
        <v>0.1048780487804878</v>
      </c>
      <c r="AJ174">
        <v>885</v>
      </c>
      <c r="AK174" s="9">
        <f t="shared" si="49"/>
        <v>0.10792682926829268</v>
      </c>
      <c r="AL174">
        <v>315</v>
      </c>
      <c r="AM174" s="9">
        <f t="shared" si="50"/>
        <v>3.8414634146341463E-2</v>
      </c>
      <c r="AN174">
        <v>8200</v>
      </c>
      <c r="AO174" s="13"/>
    </row>
    <row r="175" spans="1:41" x14ac:dyDescent="0.25">
      <c r="A175" t="s">
        <v>278</v>
      </c>
      <c r="B175">
        <v>174</v>
      </c>
      <c r="C175" t="s">
        <v>279</v>
      </c>
      <c r="D175">
        <v>0</v>
      </c>
      <c r="E175" s="9">
        <f t="shared" si="34"/>
        <v>0</v>
      </c>
      <c r="F175">
        <v>420</v>
      </c>
      <c r="G175" s="9">
        <f t="shared" si="34"/>
        <v>4.3818466353677622E-2</v>
      </c>
      <c r="H175">
        <v>2425</v>
      </c>
      <c r="I175" s="9">
        <f t="shared" si="35"/>
        <v>0.25299947835159103</v>
      </c>
      <c r="J175">
        <v>120</v>
      </c>
      <c r="K175" s="9">
        <f t="shared" si="36"/>
        <v>1.2519561815336464E-2</v>
      </c>
      <c r="L175">
        <v>75</v>
      </c>
      <c r="M175" s="9">
        <f t="shared" si="37"/>
        <v>7.8247261345852897E-3</v>
      </c>
      <c r="N175">
        <v>220</v>
      </c>
      <c r="O175" s="9">
        <f t="shared" si="38"/>
        <v>2.2952529994783515E-2</v>
      </c>
      <c r="P175">
        <v>475</v>
      </c>
      <c r="Q175" s="9">
        <f t="shared" si="39"/>
        <v>4.9556598852373498E-2</v>
      </c>
      <c r="R175">
        <v>215</v>
      </c>
      <c r="S175" s="9">
        <f t="shared" si="40"/>
        <v>2.2430881585811163E-2</v>
      </c>
      <c r="T175">
        <v>210</v>
      </c>
      <c r="U175" s="9">
        <f t="shared" si="41"/>
        <v>2.1909233176838811E-2</v>
      </c>
      <c r="V175">
        <v>215</v>
      </c>
      <c r="W175" s="9">
        <f t="shared" si="42"/>
        <v>2.2430881585811163E-2</v>
      </c>
      <c r="X175">
        <v>40</v>
      </c>
      <c r="Y175" s="9">
        <f t="shared" si="43"/>
        <v>4.1731872717788209E-3</v>
      </c>
      <c r="Z175">
        <v>15</v>
      </c>
      <c r="AA175" s="9">
        <f t="shared" si="44"/>
        <v>1.5649452269170579E-3</v>
      </c>
      <c r="AB175">
        <v>225</v>
      </c>
      <c r="AC175" s="9">
        <f t="shared" si="45"/>
        <v>2.3474178403755867E-2</v>
      </c>
      <c r="AD175">
        <v>130</v>
      </c>
      <c r="AE175" s="9">
        <f t="shared" si="46"/>
        <v>1.3562858633281168E-2</v>
      </c>
      <c r="AF175">
        <v>1865</v>
      </c>
      <c r="AG175" s="9">
        <f t="shared" si="47"/>
        <v>0.19457485654668752</v>
      </c>
      <c r="AH175">
        <v>1090</v>
      </c>
      <c r="AI175" s="9">
        <f t="shared" si="48"/>
        <v>0.11371935315597287</v>
      </c>
      <c r="AJ175">
        <v>1680</v>
      </c>
      <c r="AK175" s="9">
        <f t="shared" si="49"/>
        <v>0.17527386541471049</v>
      </c>
      <c r="AL175">
        <v>165</v>
      </c>
      <c r="AM175" s="9">
        <f t="shared" si="50"/>
        <v>1.7214397496087636E-2</v>
      </c>
      <c r="AN175">
        <v>9585</v>
      </c>
      <c r="AO175" s="13"/>
    </row>
    <row r="176" spans="1:41" x14ac:dyDescent="0.25">
      <c r="A176" t="s">
        <v>280</v>
      </c>
      <c r="B176">
        <v>175</v>
      </c>
      <c r="C176" t="s">
        <v>281</v>
      </c>
      <c r="D176">
        <v>45</v>
      </c>
      <c r="E176" s="9">
        <f t="shared" si="34"/>
        <v>4.7982086687636615E-4</v>
      </c>
      <c r="F176">
        <v>800</v>
      </c>
      <c r="G176" s="9">
        <f t="shared" si="34"/>
        <v>8.530148744468731E-3</v>
      </c>
      <c r="H176">
        <v>4100</v>
      </c>
      <c r="I176" s="9">
        <f t="shared" si="35"/>
        <v>4.3717012315402252E-2</v>
      </c>
      <c r="J176">
        <v>3180</v>
      </c>
      <c r="K176" s="9">
        <f t="shared" si="36"/>
        <v>3.3907341259263209E-2</v>
      </c>
      <c r="L176">
        <v>1625</v>
      </c>
      <c r="M176" s="9">
        <f t="shared" si="37"/>
        <v>1.7326864637202111E-2</v>
      </c>
      <c r="N176">
        <v>1935</v>
      </c>
      <c r="O176" s="9">
        <f t="shared" si="38"/>
        <v>2.0632297275683744E-2</v>
      </c>
      <c r="P176">
        <v>9665</v>
      </c>
      <c r="Q176" s="9">
        <f t="shared" si="39"/>
        <v>0.10305485951911286</v>
      </c>
      <c r="R176">
        <v>2260</v>
      </c>
      <c r="S176" s="9">
        <f t="shared" si="40"/>
        <v>2.4097670203124168E-2</v>
      </c>
      <c r="T176">
        <v>6030</v>
      </c>
      <c r="U176" s="9">
        <f t="shared" si="41"/>
        <v>6.4295996161433069E-2</v>
      </c>
      <c r="V176">
        <v>4700</v>
      </c>
      <c r="W176" s="9">
        <f t="shared" si="42"/>
        <v>5.0114623873753796E-2</v>
      </c>
      <c r="X176">
        <v>4525</v>
      </c>
      <c r="Y176" s="9">
        <f t="shared" si="43"/>
        <v>4.824865383590126E-2</v>
      </c>
      <c r="Z176">
        <v>1085</v>
      </c>
      <c r="AA176" s="9">
        <f t="shared" si="44"/>
        <v>1.1569014234685718E-2</v>
      </c>
      <c r="AB176">
        <v>4570</v>
      </c>
      <c r="AC176" s="9">
        <f t="shared" si="45"/>
        <v>4.8728474702777629E-2</v>
      </c>
      <c r="AD176">
        <v>7360</v>
      </c>
      <c r="AE176" s="9">
        <f t="shared" si="46"/>
        <v>7.8477368449112336E-2</v>
      </c>
      <c r="AF176">
        <v>11620</v>
      </c>
      <c r="AG176" s="9">
        <f t="shared" si="47"/>
        <v>0.12390041051340833</v>
      </c>
      <c r="AH176">
        <v>9030</v>
      </c>
      <c r="AI176" s="9">
        <f t="shared" si="48"/>
        <v>9.6284053953190812E-2</v>
      </c>
      <c r="AJ176">
        <v>16730</v>
      </c>
      <c r="AK176" s="9">
        <f t="shared" si="49"/>
        <v>0.17838673561870236</v>
      </c>
      <c r="AL176">
        <v>4525</v>
      </c>
      <c r="AM176" s="9">
        <f t="shared" si="50"/>
        <v>4.824865383590126E-2</v>
      </c>
      <c r="AN176">
        <v>93785</v>
      </c>
      <c r="AO176" s="13"/>
    </row>
    <row r="177" spans="1:41" x14ac:dyDescent="0.25">
      <c r="A177" t="s">
        <v>282</v>
      </c>
      <c r="B177">
        <v>176</v>
      </c>
      <c r="C177" t="s">
        <v>283</v>
      </c>
      <c r="D177">
        <v>0</v>
      </c>
      <c r="E177" s="9">
        <f t="shared" si="34"/>
        <v>0</v>
      </c>
      <c r="F177">
        <v>100</v>
      </c>
      <c r="G177" s="9">
        <f t="shared" si="34"/>
        <v>3.2211306168465131E-3</v>
      </c>
      <c r="H177">
        <v>4245</v>
      </c>
      <c r="I177" s="9">
        <f t="shared" si="35"/>
        <v>0.13673699468513448</v>
      </c>
      <c r="J177">
        <v>780</v>
      </c>
      <c r="K177" s="9">
        <f t="shared" si="36"/>
        <v>2.5124818811402803E-2</v>
      </c>
      <c r="L177">
        <v>730</v>
      </c>
      <c r="M177" s="9">
        <f t="shared" si="37"/>
        <v>2.3514253502979546E-2</v>
      </c>
      <c r="N177">
        <v>870</v>
      </c>
      <c r="O177" s="9">
        <f t="shared" si="38"/>
        <v>2.8023836366564664E-2</v>
      </c>
      <c r="P177">
        <v>3045</v>
      </c>
      <c r="Q177" s="9">
        <f t="shared" si="39"/>
        <v>9.8083427282976324E-2</v>
      </c>
      <c r="R177">
        <v>1360</v>
      </c>
      <c r="S177" s="9">
        <f t="shared" si="40"/>
        <v>4.3807376389112578E-2</v>
      </c>
      <c r="T177">
        <v>1325</v>
      </c>
      <c r="U177" s="9">
        <f t="shared" si="41"/>
        <v>4.2679980673216301E-2</v>
      </c>
      <c r="V177">
        <v>2305</v>
      </c>
      <c r="W177" s="9">
        <f t="shared" si="42"/>
        <v>7.4247060718312122E-2</v>
      </c>
      <c r="X177">
        <v>320</v>
      </c>
      <c r="Y177" s="9">
        <f t="shared" si="43"/>
        <v>1.0307617973908842E-2</v>
      </c>
      <c r="Z177">
        <v>435</v>
      </c>
      <c r="AA177" s="9">
        <f t="shared" si="44"/>
        <v>1.4011918183282332E-2</v>
      </c>
      <c r="AB177">
        <v>960</v>
      </c>
      <c r="AC177" s="9">
        <f t="shared" si="45"/>
        <v>3.0922853921726525E-2</v>
      </c>
      <c r="AD177">
        <v>1110</v>
      </c>
      <c r="AE177" s="9">
        <f t="shared" si="46"/>
        <v>3.5754549846996296E-2</v>
      </c>
      <c r="AF177">
        <v>4620</v>
      </c>
      <c r="AG177" s="9">
        <f t="shared" si="47"/>
        <v>0.14881623449830891</v>
      </c>
      <c r="AH177">
        <v>1980</v>
      </c>
      <c r="AI177" s="9">
        <f t="shared" si="48"/>
        <v>6.3778386213560953E-2</v>
      </c>
      <c r="AJ177">
        <v>6265</v>
      </c>
      <c r="AK177" s="9">
        <f t="shared" si="49"/>
        <v>0.20180383314543404</v>
      </c>
      <c r="AL177">
        <v>595</v>
      </c>
      <c r="AM177" s="9">
        <f t="shared" si="50"/>
        <v>1.9165727170236752E-2</v>
      </c>
      <c r="AN177">
        <v>31045</v>
      </c>
      <c r="AO177" s="13"/>
    </row>
    <row r="178" spans="1:41" x14ac:dyDescent="0.25">
      <c r="A178" t="s">
        <v>284</v>
      </c>
      <c r="B178">
        <v>177</v>
      </c>
      <c r="C178" t="s">
        <v>285</v>
      </c>
      <c r="D178">
        <v>5</v>
      </c>
      <c r="E178" s="9">
        <f t="shared" si="34"/>
        <v>2.4392623670602009E-5</v>
      </c>
      <c r="F178">
        <v>4840</v>
      </c>
      <c r="G178" s="9">
        <f t="shared" si="34"/>
        <v>2.3612059713142744E-2</v>
      </c>
      <c r="H178">
        <v>8145</v>
      </c>
      <c r="I178" s="9">
        <f t="shared" si="35"/>
        <v>3.9735583959410674E-2</v>
      </c>
      <c r="J178">
        <v>6735</v>
      </c>
      <c r="K178" s="9">
        <f t="shared" si="36"/>
        <v>3.2856864084300906E-2</v>
      </c>
      <c r="L178">
        <v>2385</v>
      </c>
      <c r="M178" s="9">
        <f t="shared" si="37"/>
        <v>1.1635281490877159E-2</v>
      </c>
      <c r="N178">
        <v>4030</v>
      </c>
      <c r="O178" s="9">
        <f t="shared" si="38"/>
        <v>1.9660454678505222E-2</v>
      </c>
      <c r="P178">
        <v>17320</v>
      </c>
      <c r="Q178" s="9">
        <f t="shared" si="39"/>
        <v>8.4496048394965356E-2</v>
      </c>
      <c r="R178">
        <v>5280</v>
      </c>
      <c r="S178" s="9">
        <f t="shared" si="40"/>
        <v>2.5758610596155723E-2</v>
      </c>
      <c r="T178">
        <v>13935</v>
      </c>
      <c r="U178" s="9">
        <f t="shared" si="41"/>
        <v>6.7982242169967802E-2</v>
      </c>
      <c r="V178">
        <v>12270</v>
      </c>
      <c r="W178" s="9">
        <f t="shared" si="42"/>
        <v>5.9859498487657335E-2</v>
      </c>
      <c r="X178">
        <v>12330</v>
      </c>
      <c r="Y178" s="9">
        <f t="shared" si="43"/>
        <v>6.0152209971704555E-2</v>
      </c>
      <c r="Z178">
        <v>2660</v>
      </c>
      <c r="AA178" s="9">
        <f t="shared" si="44"/>
        <v>1.2976875792760269E-2</v>
      </c>
      <c r="AB178">
        <v>15735</v>
      </c>
      <c r="AC178" s="9">
        <f t="shared" si="45"/>
        <v>7.6763586691384528E-2</v>
      </c>
      <c r="AD178">
        <v>22065</v>
      </c>
      <c r="AE178" s="9">
        <f t="shared" si="46"/>
        <v>0.10764464825836667</v>
      </c>
      <c r="AF178">
        <v>15575</v>
      </c>
      <c r="AG178" s="9">
        <f t="shared" si="47"/>
        <v>7.5983022733925265E-2</v>
      </c>
      <c r="AH178">
        <v>21745</v>
      </c>
      <c r="AI178" s="9">
        <f t="shared" si="48"/>
        <v>0.10608352034344815</v>
      </c>
      <c r="AJ178">
        <v>29280</v>
      </c>
      <c r="AK178" s="9">
        <f t="shared" si="49"/>
        <v>0.14284320421504537</v>
      </c>
      <c r="AL178">
        <v>10645</v>
      </c>
      <c r="AM178" s="9">
        <f t="shared" si="50"/>
        <v>5.1931895794711677E-2</v>
      </c>
      <c r="AN178">
        <v>204980</v>
      </c>
      <c r="AO178" s="13"/>
    </row>
    <row r="179" spans="1:41" x14ac:dyDescent="0.25">
      <c r="A179" t="s">
        <v>286</v>
      </c>
      <c r="B179">
        <v>178</v>
      </c>
      <c r="C179" t="s">
        <v>287</v>
      </c>
      <c r="D179">
        <v>0</v>
      </c>
      <c r="E179" s="9">
        <f t="shared" si="34"/>
        <v>0</v>
      </c>
      <c r="F179">
        <v>5</v>
      </c>
      <c r="G179" s="9">
        <f t="shared" si="34"/>
        <v>1.5060240963855422E-3</v>
      </c>
      <c r="H179">
        <v>115</v>
      </c>
      <c r="I179" s="9">
        <f t="shared" si="35"/>
        <v>3.463855421686747E-2</v>
      </c>
      <c r="J179">
        <v>760</v>
      </c>
      <c r="K179" s="9">
        <f t="shared" si="36"/>
        <v>0.2289156626506024</v>
      </c>
      <c r="L179">
        <v>25</v>
      </c>
      <c r="M179" s="9">
        <f t="shared" si="37"/>
        <v>7.5301204819277108E-3</v>
      </c>
      <c r="N179">
        <v>190</v>
      </c>
      <c r="O179" s="9">
        <f t="shared" si="38"/>
        <v>5.7228915662650599E-2</v>
      </c>
      <c r="P179">
        <v>55</v>
      </c>
      <c r="Q179" s="9">
        <f t="shared" si="39"/>
        <v>1.6566265060240965E-2</v>
      </c>
      <c r="R179">
        <v>250</v>
      </c>
      <c r="S179" s="9">
        <f t="shared" si="40"/>
        <v>7.5301204819277115E-2</v>
      </c>
      <c r="T179">
        <v>120</v>
      </c>
      <c r="U179" s="9">
        <f t="shared" si="41"/>
        <v>3.614457831325301E-2</v>
      </c>
      <c r="V179">
        <v>160</v>
      </c>
      <c r="W179" s="9">
        <f t="shared" si="42"/>
        <v>4.8192771084337352E-2</v>
      </c>
      <c r="X179">
        <v>50</v>
      </c>
      <c r="Y179" s="9">
        <f t="shared" si="43"/>
        <v>1.5060240963855422E-2</v>
      </c>
      <c r="Z179">
        <v>125</v>
      </c>
      <c r="AA179" s="9">
        <f t="shared" si="44"/>
        <v>3.7650602409638557E-2</v>
      </c>
      <c r="AB179">
        <v>605</v>
      </c>
      <c r="AC179" s="9">
        <f t="shared" si="45"/>
        <v>0.18222891566265059</v>
      </c>
      <c r="AD179">
        <v>370</v>
      </c>
      <c r="AE179" s="9">
        <f t="shared" si="46"/>
        <v>0.11144578313253012</v>
      </c>
      <c r="AF179">
        <v>15</v>
      </c>
      <c r="AG179" s="9">
        <f t="shared" si="47"/>
        <v>4.5180722891566263E-3</v>
      </c>
      <c r="AH179">
        <v>125</v>
      </c>
      <c r="AI179" s="9">
        <f t="shared" si="48"/>
        <v>3.7650602409638557E-2</v>
      </c>
      <c r="AJ179">
        <v>245</v>
      </c>
      <c r="AK179" s="9">
        <f t="shared" si="49"/>
        <v>7.3795180722891568E-2</v>
      </c>
      <c r="AL179">
        <v>105</v>
      </c>
      <c r="AM179" s="9">
        <f t="shared" si="50"/>
        <v>3.1626506024096383E-2</v>
      </c>
      <c r="AN179">
        <v>3320</v>
      </c>
      <c r="AO179" s="13"/>
    </row>
    <row r="180" spans="1:41" x14ac:dyDescent="0.25">
      <c r="A180" t="s">
        <v>288</v>
      </c>
      <c r="B180">
        <v>179</v>
      </c>
      <c r="C180" t="s">
        <v>289</v>
      </c>
      <c r="D180">
        <v>0</v>
      </c>
      <c r="E180" s="9">
        <f t="shared" si="34"/>
        <v>0</v>
      </c>
      <c r="F180">
        <v>0</v>
      </c>
      <c r="G180" s="9">
        <f t="shared" si="34"/>
        <v>0</v>
      </c>
      <c r="H180">
        <v>1280</v>
      </c>
      <c r="I180" s="9">
        <f t="shared" si="35"/>
        <v>0.35213204951856947</v>
      </c>
      <c r="J180">
        <v>205</v>
      </c>
      <c r="K180" s="9">
        <f t="shared" si="36"/>
        <v>5.6396148555708389E-2</v>
      </c>
      <c r="L180">
        <v>35</v>
      </c>
      <c r="M180" s="9">
        <f t="shared" si="37"/>
        <v>9.6286107290233843E-3</v>
      </c>
      <c r="N180">
        <v>60</v>
      </c>
      <c r="O180" s="9">
        <f t="shared" si="38"/>
        <v>1.6506189821182942E-2</v>
      </c>
      <c r="P180">
        <v>365</v>
      </c>
      <c r="Q180" s="9">
        <f t="shared" si="39"/>
        <v>0.10041265474552957</v>
      </c>
      <c r="R180">
        <v>60</v>
      </c>
      <c r="S180" s="9">
        <f t="shared" si="40"/>
        <v>1.6506189821182942E-2</v>
      </c>
      <c r="T180">
        <v>255</v>
      </c>
      <c r="U180" s="9">
        <f t="shared" si="41"/>
        <v>7.0151306740027508E-2</v>
      </c>
      <c r="V180">
        <v>75</v>
      </c>
      <c r="W180" s="9">
        <f t="shared" si="42"/>
        <v>2.0632737276478678E-2</v>
      </c>
      <c r="X180">
        <v>10</v>
      </c>
      <c r="Y180" s="9">
        <f t="shared" si="43"/>
        <v>2.751031636863824E-3</v>
      </c>
      <c r="Z180">
        <v>10</v>
      </c>
      <c r="AA180" s="9">
        <f t="shared" si="44"/>
        <v>2.751031636863824E-3</v>
      </c>
      <c r="AB180">
        <v>280</v>
      </c>
      <c r="AC180" s="9">
        <f t="shared" si="45"/>
        <v>7.7028885832187075E-2</v>
      </c>
      <c r="AD180">
        <v>95</v>
      </c>
      <c r="AE180" s="9">
        <f t="shared" si="46"/>
        <v>2.6134800550206328E-2</v>
      </c>
      <c r="AF180">
        <v>40</v>
      </c>
      <c r="AG180" s="9">
        <f t="shared" si="47"/>
        <v>1.1004126547455296E-2</v>
      </c>
      <c r="AH180">
        <v>250</v>
      </c>
      <c r="AI180" s="9">
        <f t="shared" si="48"/>
        <v>6.8775790921595595E-2</v>
      </c>
      <c r="AJ180">
        <v>515</v>
      </c>
      <c r="AK180" s="9">
        <f t="shared" si="49"/>
        <v>0.14167812929848694</v>
      </c>
      <c r="AL180">
        <v>100</v>
      </c>
      <c r="AM180" s="9">
        <f t="shared" si="50"/>
        <v>2.7510316368638238E-2</v>
      </c>
      <c r="AN180">
        <v>3635</v>
      </c>
      <c r="AO180" s="13"/>
    </row>
    <row r="181" spans="1:41" x14ac:dyDescent="0.25">
      <c r="A181" t="s">
        <v>290</v>
      </c>
      <c r="B181">
        <v>180</v>
      </c>
      <c r="C181" t="s">
        <v>291</v>
      </c>
      <c r="D181">
        <v>10</v>
      </c>
      <c r="E181" s="9">
        <f t="shared" si="34"/>
        <v>1.4981273408239701E-3</v>
      </c>
      <c r="F181">
        <v>50</v>
      </c>
      <c r="G181" s="9">
        <f t="shared" si="34"/>
        <v>7.4906367041198503E-3</v>
      </c>
      <c r="H181">
        <v>35</v>
      </c>
      <c r="I181" s="9">
        <f t="shared" si="35"/>
        <v>5.2434456928838954E-3</v>
      </c>
      <c r="J181">
        <v>150</v>
      </c>
      <c r="K181" s="9">
        <f t="shared" si="36"/>
        <v>2.247191011235955E-2</v>
      </c>
      <c r="L181">
        <v>45</v>
      </c>
      <c r="M181" s="9">
        <f t="shared" si="37"/>
        <v>6.7415730337078653E-3</v>
      </c>
      <c r="N181">
        <v>5</v>
      </c>
      <c r="O181" s="9">
        <f t="shared" si="38"/>
        <v>7.4906367041198505E-4</v>
      </c>
      <c r="P181">
        <v>1140</v>
      </c>
      <c r="Q181" s="9">
        <f t="shared" si="39"/>
        <v>0.17078651685393259</v>
      </c>
      <c r="R181">
        <v>25</v>
      </c>
      <c r="S181" s="9">
        <f t="shared" si="40"/>
        <v>3.7453183520599251E-3</v>
      </c>
      <c r="T181">
        <v>885</v>
      </c>
      <c r="U181" s="9">
        <f t="shared" si="41"/>
        <v>0.13258426966292136</v>
      </c>
      <c r="V181">
        <v>195</v>
      </c>
      <c r="W181" s="9">
        <f t="shared" si="42"/>
        <v>2.9213483146067417E-2</v>
      </c>
      <c r="X181">
        <v>75</v>
      </c>
      <c r="Y181" s="9">
        <f t="shared" si="43"/>
        <v>1.1235955056179775E-2</v>
      </c>
      <c r="Z181">
        <v>55</v>
      </c>
      <c r="AA181" s="9">
        <f t="shared" si="44"/>
        <v>8.2397003745318352E-3</v>
      </c>
      <c r="AB181">
        <v>315</v>
      </c>
      <c r="AC181" s="9">
        <f t="shared" si="45"/>
        <v>4.7191011235955059E-2</v>
      </c>
      <c r="AD181">
        <v>110</v>
      </c>
      <c r="AE181" s="9">
        <f t="shared" si="46"/>
        <v>1.647940074906367E-2</v>
      </c>
      <c r="AF181">
        <v>260</v>
      </c>
      <c r="AG181" s="9">
        <f t="shared" si="47"/>
        <v>3.895131086142322E-2</v>
      </c>
      <c r="AH181">
        <v>735</v>
      </c>
      <c r="AI181" s="9">
        <f t="shared" si="48"/>
        <v>0.1101123595505618</v>
      </c>
      <c r="AJ181">
        <v>2115</v>
      </c>
      <c r="AK181" s="9">
        <f t="shared" si="49"/>
        <v>0.31685393258426964</v>
      </c>
      <c r="AL181">
        <v>470</v>
      </c>
      <c r="AM181" s="9">
        <f t="shared" si="50"/>
        <v>7.0411985018726586E-2</v>
      </c>
      <c r="AN181">
        <v>6675</v>
      </c>
      <c r="AO181" s="13"/>
    </row>
    <row r="182" spans="1:41" x14ac:dyDescent="0.25">
      <c r="A182" t="s">
        <v>334</v>
      </c>
      <c r="B182">
        <v>181</v>
      </c>
      <c r="C182" t="s">
        <v>335</v>
      </c>
      <c r="D182">
        <v>0</v>
      </c>
      <c r="E182" s="9">
        <f t="shared" si="34"/>
        <v>0</v>
      </c>
      <c r="F182">
        <v>75</v>
      </c>
      <c r="G182" s="9">
        <f t="shared" si="34"/>
        <v>0.24590163934426229</v>
      </c>
      <c r="H182">
        <v>5</v>
      </c>
      <c r="I182" s="9">
        <f t="shared" si="35"/>
        <v>1.6393442622950821E-2</v>
      </c>
      <c r="J182">
        <v>20</v>
      </c>
      <c r="K182" s="9">
        <f t="shared" si="36"/>
        <v>6.5573770491803282E-2</v>
      </c>
      <c r="L182">
        <v>5</v>
      </c>
      <c r="M182" s="9">
        <f t="shared" si="37"/>
        <v>1.6393442622950821E-2</v>
      </c>
      <c r="N182">
        <v>10</v>
      </c>
      <c r="O182" s="9">
        <f t="shared" si="38"/>
        <v>3.2786885245901641E-2</v>
      </c>
      <c r="P182">
        <v>10</v>
      </c>
      <c r="Q182" s="9">
        <f t="shared" si="39"/>
        <v>3.2786885245901641E-2</v>
      </c>
      <c r="R182">
        <v>5</v>
      </c>
      <c r="S182" s="9">
        <f t="shared" si="40"/>
        <v>1.6393442622950821E-2</v>
      </c>
      <c r="T182">
        <v>35</v>
      </c>
      <c r="U182" s="9">
        <f t="shared" si="41"/>
        <v>0.11475409836065574</v>
      </c>
      <c r="V182">
        <v>15</v>
      </c>
      <c r="W182" s="9">
        <f t="shared" si="42"/>
        <v>4.9180327868852458E-2</v>
      </c>
      <c r="X182">
        <v>0</v>
      </c>
      <c r="Y182" s="9">
        <f t="shared" si="43"/>
        <v>0</v>
      </c>
      <c r="Z182">
        <v>0</v>
      </c>
      <c r="AA182" s="9">
        <f t="shared" si="44"/>
        <v>0</v>
      </c>
      <c r="AB182">
        <v>25</v>
      </c>
      <c r="AC182" s="9">
        <f t="shared" si="45"/>
        <v>8.1967213114754092E-2</v>
      </c>
      <c r="AD182">
        <v>5</v>
      </c>
      <c r="AE182" s="9">
        <f t="shared" si="46"/>
        <v>1.6393442622950821E-2</v>
      </c>
      <c r="AF182">
        <v>0</v>
      </c>
      <c r="AG182" s="9">
        <f t="shared" si="47"/>
        <v>0</v>
      </c>
      <c r="AH182">
        <v>70</v>
      </c>
      <c r="AI182" s="9">
        <f t="shared" si="48"/>
        <v>0.22950819672131148</v>
      </c>
      <c r="AJ182">
        <v>20</v>
      </c>
      <c r="AK182" s="9">
        <f t="shared" si="49"/>
        <v>6.5573770491803282E-2</v>
      </c>
      <c r="AL182">
        <v>5</v>
      </c>
      <c r="AM182" s="9">
        <f t="shared" si="50"/>
        <v>1.6393442622950821E-2</v>
      </c>
      <c r="AN182">
        <v>305</v>
      </c>
      <c r="AO182" s="13"/>
    </row>
    <row r="183" spans="1:41" x14ac:dyDescent="0.25">
      <c r="A183" t="s">
        <v>292</v>
      </c>
      <c r="B183">
        <v>182</v>
      </c>
      <c r="C183" t="s">
        <v>293</v>
      </c>
      <c r="D183">
        <v>5</v>
      </c>
      <c r="E183" s="9">
        <f t="shared" si="34"/>
        <v>2.6624068157614486E-4</v>
      </c>
      <c r="F183">
        <v>430</v>
      </c>
      <c r="G183" s="9">
        <f t="shared" si="34"/>
        <v>2.2896698615548456E-2</v>
      </c>
      <c r="H183">
        <v>1475</v>
      </c>
      <c r="I183" s="9">
        <f t="shared" si="35"/>
        <v>7.8541001064962729E-2</v>
      </c>
      <c r="J183">
        <v>995</v>
      </c>
      <c r="K183" s="9">
        <f t="shared" si="36"/>
        <v>5.2981895633652819E-2</v>
      </c>
      <c r="L183">
        <v>295</v>
      </c>
      <c r="M183" s="9">
        <f t="shared" si="37"/>
        <v>1.5708200212992546E-2</v>
      </c>
      <c r="N183">
        <v>570</v>
      </c>
      <c r="O183" s="9">
        <f t="shared" si="38"/>
        <v>3.035143769968051E-2</v>
      </c>
      <c r="P183">
        <v>1675</v>
      </c>
      <c r="Q183" s="9">
        <f t="shared" si="39"/>
        <v>8.9190628328008517E-2</v>
      </c>
      <c r="R183">
        <v>1785</v>
      </c>
      <c r="S183" s="9">
        <f t="shared" si="40"/>
        <v>9.5047923322683706E-2</v>
      </c>
      <c r="T183">
        <v>1090</v>
      </c>
      <c r="U183" s="9">
        <f t="shared" si="41"/>
        <v>5.8040468583599576E-2</v>
      </c>
      <c r="V183">
        <v>815</v>
      </c>
      <c r="W183" s="9">
        <f t="shared" si="42"/>
        <v>4.3397231096911605E-2</v>
      </c>
      <c r="X183">
        <v>195</v>
      </c>
      <c r="Y183" s="9">
        <f t="shared" si="43"/>
        <v>1.0383386581469648E-2</v>
      </c>
      <c r="Z183">
        <v>600</v>
      </c>
      <c r="AA183" s="9">
        <f t="shared" si="44"/>
        <v>3.1948881789137379E-2</v>
      </c>
      <c r="AB183">
        <v>540</v>
      </c>
      <c r="AC183" s="9">
        <f t="shared" si="45"/>
        <v>2.8753993610223641E-2</v>
      </c>
      <c r="AD183">
        <v>1160</v>
      </c>
      <c r="AE183" s="9">
        <f t="shared" si="46"/>
        <v>6.1767838125665601E-2</v>
      </c>
      <c r="AF183">
        <v>1375</v>
      </c>
      <c r="AG183" s="9">
        <f t="shared" si="47"/>
        <v>7.3216187433439828E-2</v>
      </c>
      <c r="AH183">
        <v>2560</v>
      </c>
      <c r="AI183" s="9">
        <f t="shared" si="48"/>
        <v>0.13631522896698617</v>
      </c>
      <c r="AJ183">
        <v>2460</v>
      </c>
      <c r="AK183" s="9">
        <f t="shared" si="49"/>
        <v>0.13099041533546327</v>
      </c>
      <c r="AL183">
        <v>755</v>
      </c>
      <c r="AM183" s="9">
        <f t="shared" si="50"/>
        <v>4.0202342917997867E-2</v>
      </c>
      <c r="AN183">
        <v>18780</v>
      </c>
      <c r="AO183" s="13"/>
    </row>
    <row r="184" spans="1:41" x14ac:dyDescent="0.25">
      <c r="A184" t="s">
        <v>294</v>
      </c>
      <c r="B184">
        <v>183</v>
      </c>
      <c r="C184" t="s">
        <v>295</v>
      </c>
      <c r="D184">
        <v>0</v>
      </c>
      <c r="E184" s="9">
        <f t="shared" si="34"/>
        <v>0</v>
      </c>
      <c r="F184">
        <v>0</v>
      </c>
      <c r="G184" s="9">
        <f t="shared" si="34"/>
        <v>0</v>
      </c>
      <c r="H184">
        <v>725</v>
      </c>
      <c r="I184" s="9">
        <f t="shared" si="35"/>
        <v>0.2365415986949429</v>
      </c>
      <c r="J184">
        <v>195</v>
      </c>
      <c r="K184" s="9">
        <f t="shared" si="36"/>
        <v>6.3621533442088096E-2</v>
      </c>
      <c r="L184">
        <v>135</v>
      </c>
      <c r="M184" s="9">
        <f t="shared" si="37"/>
        <v>4.4045676998368678E-2</v>
      </c>
      <c r="N184">
        <v>80</v>
      </c>
      <c r="O184" s="9">
        <f t="shared" si="38"/>
        <v>2.6101141924959218E-2</v>
      </c>
      <c r="P184">
        <v>475</v>
      </c>
      <c r="Q184" s="9">
        <f t="shared" si="39"/>
        <v>0.15497553017944535</v>
      </c>
      <c r="R184">
        <v>100</v>
      </c>
      <c r="S184" s="9">
        <f t="shared" si="40"/>
        <v>3.2626427406199018E-2</v>
      </c>
      <c r="T184">
        <v>305</v>
      </c>
      <c r="U184" s="9">
        <f t="shared" si="41"/>
        <v>9.951060358890701E-2</v>
      </c>
      <c r="V184">
        <v>40</v>
      </c>
      <c r="W184" s="9">
        <f t="shared" si="42"/>
        <v>1.3050570962479609E-2</v>
      </c>
      <c r="X184">
        <v>55</v>
      </c>
      <c r="Y184" s="9">
        <f t="shared" si="43"/>
        <v>1.794453507340946E-2</v>
      </c>
      <c r="Z184">
        <v>10</v>
      </c>
      <c r="AA184" s="9">
        <f t="shared" si="44"/>
        <v>3.2626427406199023E-3</v>
      </c>
      <c r="AB184">
        <v>45</v>
      </c>
      <c r="AC184" s="9">
        <f t="shared" si="45"/>
        <v>1.468189233278956E-2</v>
      </c>
      <c r="AD184">
        <v>175</v>
      </c>
      <c r="AE184" s="9">
        <f t="shared" si="46"/>
        <v>5.7096247960848286E-2</v>
      </c>
      <c r="AF184">
        <v>75</v>
      </c>
      <c r="AG184" s="9">
        <f t="shared" si="47"/>
        <v>2.4469820554649267E-2</v>
      </c>
      <c r="AH184">
        <v>205</v>
      </c>
      <c r="AI184" s="9">
        <f t="shared" si="48"/>
        <v>6.6884176182707991E-2</v>
      </c>
      <c r="AJ184">
        <v>330</v>
      </c>
      <c r="AK184" s="9">
        <f t="shared" si="49"/>
        <v>0.10766721044045677</v>
      </c>
      <c r="AL184">
        <v>115</v>
      </c>
      <c r="AM184" s="9">
        <f t="shared" si="50"/>
        <v>3.7520391517128875E-2</v>
      </c>
      <c r="AN184">
        <v>3065</v>
      </c>
      <c r="AO184" s="13"/>
    </row>
    <row r="185" spans="1:41" x14ac:dyDescent="0.25">
      <c r="A185" t="s">
        <v>356</v>
      </c>
      <c r="B185">
        <v>184</v>
      </c>
      <c r="C185" t="s">
        <v>357</v>
      </c>
      <c r="D185">
        <v>0</v>
      </c>
      <c r="E185" s="9">
        <f t="shared" si="34"/>
        <v>0</v>
      </c>
      <c r="F185">
        <v>60</v>
      </c>
      <c r="G185" s="9">
        <f t="shared" si="34"/>
        <v>4.3956043956043959E-2</v>
      </c>
      <c r="H185">
        <v>780</v>
      </c>
      <c r="I185" s="9">
        <f t="shared" si="35"/>
        <v>0.5714285714285714</v>
      </c>
      <c r="J185">
        <v>65</v>
      </c>
      <c r="K185" s="9">
        <f t="shared" si="36"/>
        <v>4.7619047619047616E-2</v>
      </c>
      <c r="L185">
        <v>10</v>
      </c>
      <c r="M185" s="9">
        <f t="shared" si="37"/>
        <v>7.326007326007326E-3</v>
      </c>
      <c r="N185">
        <v>60</v>
      </c>
      <c r="O185" s="9">
        <f t="shared" si="38"/>
        <v>4.3956043956043959E-2</v>
      </c>
      <c r="P185">
        <v>35</v>
      </c>
      <c r="Q185" s="9">
        <f t="shared" si="39"/>
        <v>2.564102564102564E-2</v>
      </c>
      <c r="R185">
        <v>100</v>
      </c>
      <c r="S185" s="9">
        <f t="shared" si="40"/>
        <v>7.3260073260073263E-2</v>
      </c>
      <c r="T185">
        <v>30</v>
      </c>
      <c r="U185" s="9">
        <f t="shared" si="41"/>
        <v>2.197802197802198E-2</v>
      </c>
      <c r="V185">
        <v>10</v>
      </c>
      <c r="W185" s="9">
        <f t="shared" si="42"/>
        <v>7.326007326007326E-3</v>
      </c>
      <c r="X185">
        <v>0</v>
      </c>
      <c r="Y185" s="9">
        <f t="shared" si="43"/>
        <v>0</v>
      </c>
      <c r="Z185">
        <v>15</v>
      </c>
      <c r="AA185" s="9">
        <f t="shared" si="44"/>
        <v>1.098901098901099E-2</v>
      </c>
      <c r="AB185">
        <v>15</v>
      </c>
      <c r="AC185" s="9">
        <f t="shared" si="45"/>
        <v>1.098901098901099E-2</v>
      </c>
      <c r="AD185">
        <v>65</v>
      </c>
      <c r="AE185" s="9">
        <f t="shared" si="46"/>
        <v>4.7619047619047616E-2</v>
      </c>
      <c r="AF185">
        <v>0</v>
      </c>
      <c r="AG185" s="9">
        <f t="shared" si="47"/>
        <v>0</v>
      </c>
      <c r="AH185">
        <v>30</v>
      </c>
      <c r="AI185" s="9">
        <f t="shared" si="48"/>
        <v>2.197802197802198E-2</v>
      </c>
      <c r="AJ185">
        <v>55</v>
      </c>
      <c r="AK185" s="9">
        <f t="shared" si="49"/>
        <v>4.0293040293040296E-2</v>
      </c>
      <c r="AL185">
        <v>35</v>
      </c>
      <c r="AM185" s="9">
        <f t="shared" si="50"/>
        <v>2.564102564102564E-2</v>
      </c>
      <c r="AN185">
        <v>1365</v>
      </c>
      <c r="AO185" s="13"/>
    </row>
    <row r="186" spans="1:41" x14ac:dyDescent="0.25">
      <c r="A186" t="s">
        <v>296</v>
      </c>
      <c r="B186">
        <v>185</v>
      </c>
      <c r="C186" t="s">
        <v>297</v>
      </c>
      <c r="D186">
        <v>0</v>
      </c>
      <c r="E186" s="9">
        <f t="shared" si="34"/>
        <v>0</v>
      </c>
      <c r="F186">
        <v>180</v>
      </c>
      <c r="G186" s="9">
        <f t="shared" si="34"/>
        <v>3.4615384615384617E-2</v>
      </c>
      <c r="H186">
        <v>1660</v>
      </c>
      <c r="I186" s="9">
        <f t="shared" si="35"/>
        <v>0.31923076923076921</v>
      </c>
      <c r="J186">
        <v>150</v>
      </c>
      <c r="K186" s="9">
        <f t="shared" si="36"/>
        <v>2.8846153846153848E-2</v>
      </c>
      <c r="L186">
        <v>25</v>
      </c>
      <c r="M186" s="9">
        <f t="shared" si="37"/>
        <v>4.807692307692308E-3</v>
      </c>
      <c r="N186">
        <v>65</v>
      </c>
      <c r="O186" s="9">
        <f t="shared" si="38"/>
        <v>1.2500000000000001E-2</v>
      </c>
      <c r="P186">
        <v>780</v>
      </c>
      <c r="Q186" s="9">
        <f t="shared" si="39"/>
        <v>0.15</v>
      </c>
      <c r="R186">
        <v>5</v>
      </c>
      <c r="S186" s="9">
        <f t="shared" si="40"/>
        <v>9.6153846153846159E-4</v>
      </c>
      <c r="T186">
        <v>165</v>
      </c>
      <c r="U186" s="9">
        <f t="shared" si="41"/>
        <v>3.1730769230769229E-2</v>
      </c>
      <c r="V186">
        <v>25</v>
      </c>
      <c r="W186" s="9">
        <f t="shared" si="42"/>
        <v>4.807692307692308E-3</v>
      </c>
      <c r="X186">
        <v>30</v>
      </c>
      <c r="Y186" s="9">
        <f t="shared" si="43"/>
        <v>5.7692307692307696E-3</v>
      </c>
      <c r="Z186">
        <v>40</v>
      </c>
      <c r="AA186" s="9">
        <f t="shared" si="44"/>
        <v>7.6923076923076927E-3</v>
      </c>
      <c r="AB186">
        <v>75</v>
      </c>
      <c r="AC186" s="9">
        <f t="shared" si="45"/>
        <v>1.4423076923076924E-2</v>
      </c>
      <c r="AD186">
        <v>240</v>
      </c>
      <c r="AE186" s="9">
        <f t="shared" si="46"/>
        <v>4.6153846153846156E-2</v>
      </c>
      <c r="AF186">
        <v>505</v>
      </c>
      <c r="AG186" s="9">
        <f t="shared" si="47"/>
        <v>9.7115384615384617E-2</v>
      </c>
      <c r="AH186">
        <v>360</v>
      </c>
      <c r="AI186" s="9">
        <f t="shared" si="48"/>
        <v>6.9230769230769235E-2</v>
      </c>
      <c r="AJ186">
        <v>785</v>
      </c>
      <c r="AK186" s="9">
        <f t="shared" si="49"/>
        <v>0.15096153846153845</v>
      </c>
      <c r="AL186">
        <v>110</v>
      </c>
      <c r="AM186" s="9">
        <f t="shared" si="50"/>
        <v>2.1153846153846155E-2</v>
      </c>
      <c r="AN186">
        <v>5200</v>
      </c>
      <c r="AO186" s="13"/>
    </row>
    <row r="187" spans="1:41" x14ac:dyDescent="0.25">
      <c r="A187" t="s">
        <v>298</v>
      </c>
      <c r="B187">
        <v>186</v>
      </c>
      <c r="C187" t="s">
        <v>299</v>
      </c>
      <c r="D187">
        <v>0</v>
      </c>
      <c r="E187" s="9">
        <f t="shared" si="34"/>
        <v>0</v>
      </c>
      <c r="F187">
        <v>160</v>
      </c>
      <c r="G187" s="9">
        <f t="shared" si="34"/>
        <v>7.1126917092687262E-3</v>
      </c>
      <c r="H187">
        <v>4340</v>
      </c>
      <c r="I187" s="9">
        <f t="shared" si="35"/>
        <v>0.1929317626139142</v>
      </c>
      <c r="J187">
        <v>845</v>
      </c>
      <c r="K187" s="9">
        <f t="shared" si="36"/>
        <v>3.7563903089575461E-2</v>
      </c>
      <c r="L187">
        <v>300</v>
      </c>
      <c r="M187" s="9">
        <f t="shared" si="37"/>
        <v>1.3336296954878863E-2</v>
      </c>
      <c r="N187">
        <v>465</v>
      </c>
      <c r="O187" s="9">
        <f t="shared" si="38"/>
        <v>2.0671260280062238E-2</v>
      </c>
      <c r="P187">
        <v>2875</v>
      </c>
      <c r="Q187" s="9">
        <f t="shared" si="39"/>
        <v>0.12780617915092243</v>
      </c>
      <c r="R187">
        <v>750</v>
      </c>
      <c r="S187" s="9">
        <f t="shared" si="40"/>
        <v>3.3340742387197156E-2</v>
      </c>
      <c r="T187">
        <v>1060</v>
      </c>
      <c r="U187" s="9">
        <f t="shared" si="41"/>
        <v>4.7121582573905314E-2</v>
      </c>
      <c r="V187">
        <v>1845</v>
      </c>
      <c r="W187" s="9">
        <f t="shared" si="42"/>
        <v>8.2018226272505004E-2</v>
      </c>
      <c r="X187">
        <v>450</v>
      </c>
      <c r="Y187" s="9">
        <f t="shared" si="43"/>
        <v>2.0004445432318291E-2</v>
      </c>
      <c r="Z187">
        <v>655</v>
      </c>
      <c r="AA187" s="9">
        <f t="shared" si="44"/>
        <v>2.9117581684818847E-2</v>
      </c>
      <c r="AB187">
        <v>655</v>
      </c>
      <c r="AC187" s="9">
        <f t="shared" si="45"/>
        <v>2.9117581684818847E-2</v>
      </c>
      <c r="AD187">
        <v>1775</v>
      </c>
      <c r="AE187" s="9">
        <f t="shared" si="46"/>
        <v>7.8906423649699936E-2</v>
      </c>
      <c r="AF187">
        <v>1205</v>
      </c>
      <c r="AG187" s="9">
        <f t="shared" si="47"/>
        <v>5.3567459435430093E-2</v>
      </c>
      <c r="AH187">
        <v>1605</v>
      </c>
      <c r="AI187" s="9">
        <f t="shared" si="48"/>
        <v>7.1349188708601907E-2</v>
      </c>
      <c r="AJ187">
        <v>2775</v>
      </c>
      <c r="AK187" s="9">
        <f t="shared" si="49"/>
        <v>0.12336074683262947</v>
      </c>
      <c r="AL187">
        <v>735</v>
      </c>
      <c r="AM187" s="9">
        <f t="shared" si="50"/>
        <v>3.267392753945321E-2</v>
      </c>
      <c r="AN187">
        <v>22495</v>
      </c>
      <c r="AO187" s="13"/>
    </row>
    <row r="188" spans="1:41" x14ac:dyDescent="0.25">
      <c r="A188" t="s">
        <v>390</v>
      </c>
      <c r="B188">
        <v>187</v>
      </c>
      <c r="C188" t="s">
        <v>391</v>
      </c>
      <c r="D188">
        <v>0</v>
      </c>
      <c r="E188" s="9">
        <f t="shared" si="34"/>
        <v>0</v>
      </c>
      <c r="F188">
        <v>15</v>
      </c>
      <c r="G188" s="9">
        <f t="shared" si="34"/>
        <v>4.7694753577106515E-3</v>
      </c>
      <c r="H188">
        <v>1875</v>
      </c>
      <c r="I188" s="9">
        <f t="shared" si="35"/>
        <v>0.59618441971383151</v>
      </c>
      <c r="J188">
        <v>60</v>
      </c>
      <c r="K188" s="9">
        <f t="shared" si="36"/>
        <v>1.9077901430842606E-2</v>
      </c>
      <c r="L188">
        <v>10</v>
      </c>
      <c r="M188" s="9">
        <f t="shared" si="37"/>
        <v>3.1796502384737681E-3</v>
      </c>
      <c r="N188">
        <v>750</v>
      </c>
      <c r="O188" s="9">
        <f t="shared" si="38"/>
        <v>0.23847376788553259</v>
      </c>
      <c r="P188">
        <v>60</v>
      </c>
      <c r="Q188" s="9">
        <f t="shared" si="39"/>
        <v>1.9077901430842606E-2</v>
      </c>
      <c r="R188">
        <v>75</v>
      </c>
      <c r="S188" s="9">
        <f t="shared" si="40"/>
        <v>2.3847376788553261E-2</v>
      </c>
      <c r="T188">
        <v>25</v>
      </c>
      <c r="U188" s="9">
        <f t="shared" si="41"/>
        <v>7.9491255961844191E-3</v>
      </c>
      <c r="V188">
        <v>0</v>
      </c>
      <c r="W188" s="9">
        <f t="shared" si="42"/>
        <v>0</v>
      </c>
      <c r="X188">
        <v>0</v>
      </c>
      <c r="Y188" s="9">
        <f t="shared" si="43"/>
        <v>0</v>
      </c>
      <c r="Z188">
        <v>0</v>
      </c>
      <c r="AA188" s="9">
        <f t="shared" si="44"/>
        <v>0</v>
      </c>
      <c r="AB188">
        <v>175</v>
      </c>
      <c r="AC188" s="9">
        <f t="shared" si="45"/>
        <v>5.5643879173290937E-2</v>
      </c>
      <c r="AD188">
        <v>25</v>
      </c>
      <c r="AE188" s="9">
        <f t="shared" si="46"/>
        <v>7.9491255961844191E-3</v>
      </c>
      <c r="AF188">
        <v>0</v>
      </c>
      <c r="AG188" s="9">
        <f t="shared" si="47"/>
        <v>0</v>
      </c>
      <c r="AH188">
        <v>25</v>
      </c>
      <c r="AI188" s="9">
        <f t="shared" si="48"/>
        <v>7.9491255961844191E-3</v>
      </c>
      <c r="AJ188">
        <v>0</v>
      </c>
      <c r="AK188" s="9">
        <f t="shared" si="49"/>
        <v>0</v>
      </c>
      <c r="AL188">
        <v>50</v>
      </c>
      <c r="AM188" s="9">
        <f t="shared" si="50"/>
        <v>1.5898251192368838E-2</v>
      </c>
      <c r="AN188">
        <v>3145</v>
      </c>
      <c r="AO188" s="13"/>
    </row>
    <row r="189" spans="1:41" x14ac:dyDescent="0.25">
      <c r="A189" t="s">
        <v>300</v>
      </c>
      <c r="B189">
        <v>188</v>
      </c>
      <c r="C189" t="s">
        <v>301</v>
      </c>
      <c r="D189">
        <v>0</v>
      </c>
      <c r="E189" s="9">
        <f t="shared" si="34"/>
        <v>0</v>
      </c>
      <c r="F189">
        <v>60</v>
      </c>
      <c r="G189" s="9">
        <f t="shared" si="34"/>
        <v>1.437125748502994E-2</v>
      </c>
      <c r="H189">
        <v>115</v>
      </c>
      <c r="I189" s="9">
        <f t="shared" si="35"/>
        <v>2.7544910179640718E-2</v>
      </c>
      <c r="J189">
        <v>130</v>
      </c>
      <c r="K189" s="9">
        <f t="shared" si="36"/>
        <v>3.1137724550898204E-2</v>
      </c>
      <c r="L189">
        <v>335</v>
      </c>
      <c r="M189" s="9">
        <f t="shared" si="37"/>
        <v>8.0239520958083829E-2</v>
      </c>
      <c r="N189">
        <v>165</v>
      </c>
      <c r="O189" s="9">
        <f t="shared" si="38"/>
        <v>3.9520958083832339E-2</v>
      </c>
      <c r="P189">
        <v>360</v>
      </c>
      <c r="Q189" s="9">
        <f t="shared" si="39"/>
        <v>8.6227544910179643E-2</v>
      </c>
      <c r="R189">
        <v>225</v>
      </c>
      <c r="S189" s="9">
        <f t="shared" si="40"/>
        <v>5.3892215568862277E-2</v>
      </c>
      <c r="T189">
        <v>585</v>
      </c>
      <c r="U189" s="9">
        <f t="shared" si="41"/>
        <v>0.14011976047904193</v>
      </c>
      <c r="V189">
        <v>115</v>
      </c>
      <c r="W189" s="9">
        <f t="shared" si="42"/>
        <v>2.7544910179640718E-2</v>
      </c>
      <c r="X189">
        <v>120</v>
      </c>
      <c r="Y189" s="9">
        <f t="shared" si="43"/>
        <v>2.874251497005988E-2</v>
      </c>
      <c r="Z189">
        <v>100</v>
      </c>
      <c r="AA189" s="9">
        <f t="shared" si="44"/>
        <v>2.3952095808383235E-2</v>
      </c>
      <c r="AB189">
        <v>300</v>
      </c>
      <c r="AC189" s="9">
        <f t="shared" si="45"/>
        <v>7.1856287425149698E-2</v>
      </c>
      <c r="AD189">
        <v>385</v>
      </c>
      <c r="AE189" s="9">
        <f t="shared" si="46"/>
        <v>9.2215568862275443E-2</v>
      </c>
      <c r="AF189">
        <v>550</v>
      </c>
      <c r="AG189" s="9">
        <f t="shared" si="47"/>
        <v>0.1317365269461078</v>
      </c>
      <c r="AH189">
        <v>120</v>
      </c>
      <c r="AI189" s="9">
        <f t="shared" si="48"/>
        <v>2.874251497005988E-2</v>
      </c>
      <c r="AJ189">
        <v>375</v>
      </c>
      <c r="AK189" s="9">
        <f t="shared" si="49"/>
        <v>8.9820359281437126E-2</v>
      </c>
      <c r="AL189">
        <v>135</v>
      </c>
      <c r="AM189" s="9">
        <f t="shared" si="50"/>
        <v>3.2335329341317366E-2</v>
      </c>
      <c r="AN189">
        <v>4175</v>
      </c>
      <c r="AO189" s="13"/>
    </row>
    <row r="190" spans="1:41" x14ac:dyDescent="0.25">
      <c r="A190" t="s">
        <v>302</v>
      </c>
      <c r="B190">
        <v>189</v>
      </c>
      <c r="C190" t="s">
        <v>303</v>
      </c>
      <c r="D190">
        <v>0</v>
      </c>
      <c r="E190" s="9">
        <f t="shared" si="34"/>
        <v>0</v>
      </c>
      <c r="F190">
        <v>15</v>
      </c>
      <c r="G190" s="9">
        <f t="shared" si="34"/>
        <v>2.3474178403755869E-3</v>
      </c>
      <c r="H190">
        <v>1570</v>
      </c>
      <c r="I190" s="9">
        <f t="shared" si="35"/>
        <v>0.24569640062597808</v>
      </c>
      <c r="J190">
        <v>120</v>
      </c>
      <c r="K190" s="9">
        <f t="shared" si="36"/>
        <v>1.8779342723004695E-2</v>
      </c>
      <c r="L190">
        <v>25</v>
      </c>
      <c r="M190" s="9">
        <f t="shared" si="37"/>
        <v>3.9123630672926448E-3</v>
      </c>
      <c r="N190">
        <v>250</v>
      </c>
      <c r="O190" s="9">
        <f t="shared" si="38"/>
        <v>3.912363067292645E-2</v>
      </c>
      <c r="P190">
        <v>490</v>
      </c>
      <c r="Q190" s="9">
        <f t="shared" si="39"/>
        <v>7.6682316118935834E-2</v>
      </c>
      <c r="R190">
        <v>280</v>
      </c>
      <c r="S190" s="9">
        <f t="shared" si="40"/>
        <v>4.3818466353677622E-2</v>
      </c>
      <c r="T190">
        <v>225</v>
      </c>
      <c r="U190" s="9">
        <f t="shared" si="41"/>
        <v>3.5211267605633804E-2</v>
      </c>
      <c r="V190">
        <v>95</v>
      </c>
      <c r="W190" s="9">
        <f t="shared" si="42"/>
        <v>1.486697965571205E-2</v>
      </c>
      <c r="X190">
        <v>65</v>
      </c>
      <c r="Y190" s="9">
        <f t="shared" si="43"/>
        <v>1.0172143974960876E-2</v>
      </c>
      <c r="Z190">
        <v>15</v>
      </c>
      <c r="AA190" s="9">
        <f t="shared" si="44"/>
        <v>2.3474178403755869E-3</v>
      </c>
      <c r="AB190">
        <v>110</v>
      </c>
      <c r="AC190" s="9">
        <f t="shared" si="45"/>
        <v>1.7214397496087636E-2</v>
      </c>
      <c r="AD190">
        <v>1270</v>
      </c>
      <c r="AE190" s="9">
        <f t="shared" si="46"/>
        <v>0.19874804381846636</v>
      </c>
      <c r="AF190">
        <v>600</v>
      </c>
      <c r="AG190" s="9">
        <f t="shared" si="47"/>
        <v>9.3896713615023469E-2</v>
      </c>
      <c r="AH190">
        <v>555</v>
      </c>
      <c r="AI190" s="9">
        <f t="shared" si="48"/>
        <v>8.6854460093896718E-2</v>
      </c>
      <c r="AJ190">
        <v>640</v>
      </c>
      <c r="AK190" s="9">
        <f t="shared" si="49"/>
        <v>0.10015649452269171</v>
      </c>
      <c r="AL190">
        <v>65</v>
      </c>
      <c r="AM190" s="9">
        <f t="shared" si="50"/>
        <v>1.0172143974960876E-2</v>
      </c>
      <c r="AN190">
        <v>6390</v>
      </c>
      <c r="AO190" s="13"/>
    </row>
    <row r="191" spans="1:41" x14ac:dyDescent="0.25">
      <c r="A191" t="s">
        <v>304</v>
      </c>
      <c r="B191">
        <v>190</v>
      </c>
      <c r="C191" t="s">
        <v>305</v>
      </c>
      <c r="D191">
        <v>0</v>
      </c>
      <c r="E191" s="9">
        <f t="shared" si="34"/>
        <v>0</v>
      </c>
      <c r="F191">
        <v>365</v>
      </c>
      <c r="G191" s="9">
        <f t="shared" si="34"/>
        <v>2.5923295454545456E-2</v>
      </c>
      <c r="H191">
        <v>1970</v>
      </c>
      <c r="I191" s="9">
        <f t="shared" si="35"/>
        <v>0.13991477272727273</v>
      </c>
      <c r="J191">
        <v>550</v>
      </c>
      <c r="K191" s="9">
        <f t="shared" si="36"/>
        <v>3.90625E-2</v>
      </c>
      <c r="L191">
        <v>110</v>
      </c>
      <c r="M191" s="9">
        <f t="shared" si="37"/>
        <v>7.8125E-3</v>
      </c>
      <c r="N191">
        <v>280</v>
      </c>
      <c r="O191" s="9">
        <f t="shared" si="38"/>
        <v>1.9886363636363636E-2</v>
      </c>
      <c r="P191">
        <v>1280</v>
      </c>
      <c r="Q191" s="9">
        <f t="shared" si="39"/>
        <v>9.0909090909090912E-2</v>
      </c>
      <c r="R191">
        <v>840</v>
      </c>
      <c r="S191" s="9">
        <f t="shared" si="40"/>
        <v>5.9659090909090912E-2</v>
      </c>
      <c r="T191">
        <v>920</v>
      </c>
      <c r="U191" s="9">
        <f t="shared" si="41"/>
        <v>6.5340909090909088E-2</v>
      </c>
      <c r="V191">
        <v>550</v>
      </c>
      <c r="W191" s="9">
        <f t="shared" si="42"/>
        <v>3.90625E-2</v>
      </c>
      <c r="X191">
        <v>90</v>
      </c>
      <c r="Y191" s="9">
        <f t="shared" si="43"/>
        <v>6.3920454545454549E-3</v>
      </c>
      <c r="Z191">
        <v>40</v>
      </c>
      <c r="AA191" s="9">
        <f t="shared" si="44"/>
        <v>2.840909090909091E-3</v>
      </c>
      <c r="AB191">
        <v>320</v>
      </c>
      <c r="AC191" s="9">
        <f t="shared" si="45"/>
        <v>2.2727272727272728E-2</v>
      </c>
      <c r="AD191">
        <v>600</v>
      </c>
      <c r="AE191" s="9">
        <f t="shared" si="46"/>
        <v>4.261363636363636E-2</v>
      </c>
      <c r="AF191">
        <v>1205</v>
      </c>
      <c r="AG191" s="9">
        <f t="shared" si="47"/>
        <v>8.5582386363636367E-2</v>
      </c>
      <c r="AH191">
        <v>855</v>
      </c>
      <c r="AI191" s="9">
        <f t="shared" si="48"/>
        <v>6.0724431818181816E-2</v>
      </c>
      <c r="AJ191">
        <v>3630</v>
      </c>
      <c r="AK191" s="9">
        <f t="shared" si="49"/>
        <v>0.2578125</v>
      </c>
      <c r="AL191">
        <v>475</v>
      </c>
      <c r="AM191" s="9">
        <f t="shared" si="50"/>
        <v>3.3735795454545456E-2</v>
      </c>
      <c r="AN191">
        <v>14080</v>
      </c>
      <c r="AO191" s="13"/>
    </row>
    <row r="192" spans="1:41" x14ac:dyDescent="0.25">
      <c r="A192" t="s">
        <v>306</v>
      </c>
      <c r="B192">
        <v>191</v>
      </c>
      <c r="C192" t="s">
        <v>307</v>
      </c>
      <c r="D192">
        <v>0</v>
      </c>
      <c r="E192" s="9">
        <f t="shared" si="34"/>
        <v>0</v>
      </c>
      <c r="F192">
        <v>20</v>
      </c>
      <c r="G192" s="9">
        <f t="shared" si="34"/>
        <v>6.8376068376068376E-3</v>
      </c>
      <c r="H192">
        <v>175</v>
      </c>
      <c r="I192" s="9">
        <f t="shared" si="35"/>
        <v>5.9829059829059832E-2</v>
      </c>
      <c r="J192">
        <v>280</v>
      </c>
      <c r="K192" s="9">
        <f t="shared" si="36"/>
        <v>9.5726495726495733E-2</v>
      </c>
      <c r="L192">
        <v>25</v>
      </c>
      <c r="M192" s="9">
        <f t="shared" si="37"/>
        <v>8.5470085470085479E-3</v>
      </c>
      <c r="N192">
        <v>30</v>
      </c>
      <c r="O192" s="9">
        <f t="shared" si="38"/>
        <v>1.0256410256410256E-2</v>
      </c>
      <c r="P192">
        <v>390</v>
      </c>
      <c r="Q192" s="9">
        <f t="shared" si="39"/>
        <v>0.13333333333333333</v>
      </c>
      <c r="R192">
        <v>270</v>
      </c>
      <c r="S192" s="9">
        <f t="shared" si="40"/>
        <v>9.2307692307692313E-2</v>
      </c>
      <c r="T192">
        <v>260</v>
      </c>
      <c r="U192" s="9">
        <f t="shared" si="41"/>
        <v>8.8888888888888892E-2</v>
      </c>
      <c r="V192">
        <v>50</v>
      </c>
      <c r="W192" s="9">
        <f t="shared" si="42"/>
        <v>1.7094017094017096E-2</v>
      </c>
      <c r="X192">
        <v>15</v>
      </c>
      <c r="Y192" s="9">
        <f t="shared" si="43"/>
        <v>5.1282051282051282E-3</v>
      </c>
      <c r="Z192">
        <v>15</v>
      </c>
      <c r="AA192" s="9">
        <f t="shared" si="44"/>
        <v>5.1282051282051282E-3</v>
      </c>
      <c r="AB192">
        <v>145</v>
      </c>
      <c r="AC192" s="9">
        <f t="shared" si="45"/>
        <v>4.957264957264957E-2</v>
      </c>
      <c r="AD192">
        <v>120</v>
      </c>
      <c r="AE192" s="9">
        <f t="shared" si="46"/>
        <v>4.1025641025641026E-2</v>
      </c>
      <c r="AF192">
        <v>385</v>
      </c>
      <c r="AG192" s="9">
        <f t="shared" si="47"/>
        <v>0.13162393162393163</v>
      </c>
      <c r="AH192">
        <v>415</v>
      </c>
      <c r="AI192" s="9">
        <f t="shared" si="48"/>
        <v>0.14188034188034188</v>
      </c>
      <c r="AJ192">
        <v>230</v>
      </c>
      <c r="AK192" s="9">
        <f t="shared" si="49"/>
        <v>7.8632478632478631E-2</v>
      </c>
      <c r="AL192">
        <v>100</v>
      </c>
      <c r="AM192" s="9">
        <f t="shared" si="50"/>
        <v>3.4188034188034191E-2</v>
      </c>
      <c r="AN192">
        <v>2925</v>
      </c>
      <c r="AO192" s="13"/>
    </row>
    <row r="193" spans="1:41" x14ac:dyDescent="0.25">
      <c r="A193" t="s">
        <v>308</v>
      </c>
      <c r="B193">
        <v>192</v>
      </c>
      <c r="C193" t="s">
        <v>309</v>
      </c>
      <c r="D193">
        <v>5</v>
      </c>
      <c r="E193" s="9">
        <f t="shared" si="34"/>
        <v>1.968503937007874E-3</v>
      </c>
      <c r="F193">
        <v>25</v>
      </c>
      <c r="G193" s="9">
        <f t="shared" si="34"/>
        <v>9.8425196850393699E-3</v>
      </c>
      <c r="H193">
        <v>400</v>
      </c>
      <c r="I193" s="9">
        <f t="shared" si="35"/>
        <v>0.15748031496062992</v>
      </c>
      <c r="J193">
        <v>110</v>
      </c>
      <c r="K193" s="9">
        <f t="shared" si="36"/>
        <v>4.3307086614173228E-2</v>
      </c>
      <c r="L193">
        <v>25</v>
      </c>
      <c r="M193" s="9">
        <f t="shared" si="37"/>
        <v>9.8425196850393699E-3</v>
      </c>
      <c r="N193">
        <v>30</v>
      </c>
      <c r="O193" s="9">
        <f t="shared" si="38"/>
        <v>1.1811023622047244E-2</v>
      </c>
      <c r="P193">
        <v>505</v>
      </c>
      <c r="Q193" s="9">
        <f t="shared" si="39"/>
        <v>0.19881889763779528</v>
      </c>
      <c r="R193">
        <v>80</v>
      </c>
      <c r="S193" s="9">
        <f t="shared" si="40"/>
        <v>3.1496062992125984E-2</v>
      </c>
      <c r="T193">
        <v>85</v>
      </c>
      <c r="U193" s="9">
        <f t="shared" si="41"/>
        <v>3.3464566929133861E-2</v>
      </c>
      <c r="V193">
        <v>90</v>
      </c>
      <c r="W193" s="9">
        <f t="shared" si="42"/>
        <v>3.5433070866141732E-2</v>
      </c>
      <c r="X193">
        <v>20</v>
      </c>
      <c r="Y193" s="9">
        <f t="shared" si="43"/>
        <v>7.874015748031496E-3</v>
      </c>
      <c r="Z193">
        <v>10</v>
      </c>
      <c r="AA193" s="9">
        <f t="shared" si="44"/>
        <v>3.937007874015748E-3</v>
      </c>
      <c r="AB193">
        <v>90</v>
      </c>
      <c r="AC193" s="9">
        <f t="shared" si="45"/>
        <v>3.5433070866141732E-2</v>
      </c>
      <c r="AD193">
        <v>160</v>
      </c>
      <c r="AE193" s="9">
        <f t="shared" si="46"/>
        <v>6.2992125984251968E-2</v>
      </c>
      <c r="AF193">
        <v>30</v>
      </c>
      <c r="AG193" s="9">
        <f t="shared" si="47"/>
        <v>1.1811023622047244E-2</v>
      </c>
      <c r="AH193">
        <v>330</v>
      </c>
      <c r="AI193" s="9">
        <f t="shared" si="48"/>
        <v>0.12992125984251968</v>
      </c>
      <c r="AJ193">
        <v>350</v>
      </c>
      <c r="AK193" s="9">
        <f t="shared" si="49"/>
        <v>0.13779527559055119</v>
      </c>
      <c r="AL193">
        <v>195</v>
      </c>
      <c r="AM193" s="9">
        <f t="shared" si="50"/>
        <v>7.6771653543307089E-2</v>
      </c>
      <c r="AN193">
        <v>2540</v>
      </c>
      <c r="AO193" s="13"/>
    </row>
    <row r="194" spans="1:41" x14ac:dyDescent="0.25">
      <c r="A194" t="s">
        <v>310</v>
      </c>
      <c r="B194">
        <v>193</v>
      </c>
      <c r="C194" t="s">
        <v>311</v>
      </c>
      <c r="D194">
        <v>15</v>
      </c>
      <c r="E194" s="9">
        <f t="shared" si="34"/>
        <v>2.2419849039683132E-4</v>
      </c>
      <c r="F194">
        <v>1340</v>
      </c>
      <c r="G194" s="9">
        <f t="shared" si="34"/>
        <v>2.0028398475450265E-2</v>
      </c>
      <c r="H194">
        <v>7150</v>
      </c>
      <c r="I194" s="9">
        <f t="shared" si="35"/>
        <v>0.10686794708915627</v>
      </c>
      <c r="J194">
        <v>1800</v>
      </c>
      <c r="K194" s="9">
        <f t="shared" si="36"/>
        <v>2.6903818847619759E-2</v>
      </c>
      <c r="L194">
        <v>1275</v>
      </c>
      <c r="M194" s="9">
        <f t="shared" si="37"/>
        <v>1.9056871683730662E-2</v>
      </c>
      <c r="N194">
        <v>1885</v>
      </c>
      <c r="O194" s="9">
        <f t="shared" si="38"/>
        <v>2.8174276959868471E-2</v>
      </c>
      <c r="P194">
        <v>6600</v>
      </c>
      <c r="Q194" s="9">
        <f t="shared" si="39"/>
        <v>9.8647335774605785E-2</v>
      </c>
      <c r="R194">
        <v>2600</v>
      </c>
      <c r="S194" s="9">
        <f t="shared" si="40"/>
        <v>3.8861071668784095E-2</v>
      </c>
      <c r="T194">
        <v>3635</v>
      </c>
      <c r="U194" s="9">
        <f t="shared" si="41"/>
        <v>5.4330767506165459E-2</v>
      </c>
      <c r="V194">
        <v>3250</v>
      </c>
      <c r="W194" s="9">
        <f t="shared" si="42"/>
        <v>4.8576339585980122E-2</v>
      </c>
      <c r="X194">
        <v>3355</v>
      </c>
      <c r="Y194" s="9">
        <f t="shared" si="43"/>
        <v>5.014572901875794E-2</v>
      </c>
      <c r="Z194">
        <v>1075</v>
      </c>
      <c r="AA194" s="9">
        <f t="shared" si="44"/>
        <v>1.6067558478439579E-2</v>
      </c>
      <c r="AB194">
        <v>3285</v>
      </c>
      <c r="AC194" s="9">
        <f t="shared" si="45"/>
        <v>4.9099469396906063E-2</v>
      </c>
      <c r="AD194">
        <v>5770</v>
      </c>
      <c r="AE194" s="9">
        <f t="shared" si="46"/>
        <v>8.624168597264778E-2</v>
      </c>
      <c r="AF194">
        <v>5530</v>
      </c>
      <c r="AG194" s="9">
        <f t="shared" si="47"/>
        <v>8.2654510126298486E-2</v>
      </c>
      <c r="AH194">
        <v>4365</v>
      </c>
      <c r="AI194" s="9">
        <f t="shared" si="48"/>
        <v>6.5241760705477922E-2</v>
      </c>
      <c r="AJ194">
        <v>10340</v>
      </c>
      <c r="AK194" s="9">
        <f t="shared" si="49"/>
        <v>0.15454749271354906</v>
      </c>
      <c r="AL194">
        <v>3635</v>
      </c>
      <c r="AM194" s="9">
        <f t="shared" si="50"/>
        <v>5.4330767506165459E-2</v>
      </c>
      <c r="AN194">
        <v>66905</v>
      </c>
      <c r="AO194" s="13"/>
    </row>
    <row r="196" spans="1:41" x14ac:dyDescent="0.25">
      <c r="B196" s="7" t="s">
        <v>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196"/>
  <sheetViews>
    <sheetView workbookViewId="0">
      <selection activeCell="H18" sqref="H18"/>
    </sheetView>
  </sheetViews>
  <sheetFormatPr defaultRowHeight="15" x14ac:dyDescent="0.25"/>
  <cols>
    <col min="1" max="1" width="11" bestFit="1" customWidth="1"/>
    <col min="3" max="3" width="21.85546875" bestFit="1" customWidth="1"/>
  </cols>
  <sheetData>
    <row r="1" spans="1:7" x14ac:dyDescent="0.25">
      <c r="A1" s="6" t="s">
        <v>406</v>
      </c>
      <c r="B1" s="6" t="s">
        <v>405</v>
      </c>
      <c r="C1" s="6" t="s">
        <v>407</v>
      </c>
      <c r="D1" s="6" t="s">
        <v>426</v>
      </c>
      <c r="E1" s="6" t="s">
        <v>427</v>
      </c>
      <c r="F1" s="6" t="s">
        <v>428</v>
      </c>
      <c r="G1" s="6" t="s">
        <v>464</v>
      </c>
    </row>
    <row r="2" spans="1:7" x14ac:dyDescent="0.25">
      <c r="A2" t="s">
        <v>10</v>
      </c>
      <c r="B2">
        <v>1</v>
      </c>
      <c r="C2" t="s">
        <v>11</v>
      </c>
      <c r="D2">
        <v>15</v>
      </c>
      <c r="E2">
        <v>50</v>
      </c>
      <c r="F2">
        <v>135</v>
      </c>
      <c r="G2">
        <v>200</v>
      </c>
    </row>
    <row r="3" spans="1:7" x14ac:dyDescent="0.25">
      <c r="A3" t="s">
        <v>12</v>
      </c>
      <c r="B3">
        <v>2</v>
      </c>
      <c r="C3" t="s">
        <v>13</v>
      </c>
      <c r="D3">
        <v>20</v>
      </c>
      <c r="E3">
        <v>90</v>
      </c>
      <c r="F3">
        <v>245</v>
      </c>
      <c r="G3">
        <v>355</v>
      </c>
    </row>
    <row r="4" spans="1:7" x14ac:dyDescent="0.25">
      <c r="A4" t="s">
        <v>14</v>
      </c>
      <c r="B4">
        <v>3</v>
      </c>
      <c r="C4" t="s">
        <v>15</v>
      </c>
      <c r="D4">
        <v>10</v>
      </c>
      <c r="E4">
        <v>50</v>
      </c>
      <c r="F4">
        <v>65</v>
      </c>
      <c r="G4">
        <v>125</v>
      </c>
    </row>
    <row r="5" spans="1:7" x14ac:dyDescent="0.25">
      <c r="A5" t="s">
        <v>340</v>
      </c>
      <c r="B5">
        <v>4</v>
      </c>
      <c r="C5" t="s">
        <v>341</v>
      </c>
      <c r="D5">
        <v>0</v>
      </c>
      <c r="E5">
        <v>105</v>
      </c>
      <c r="F5">
        <v>30</v>
      </c>
      <c r="G5">
        <v>135</v>
      </c>
    </row>
    <row r="6" spans="1:7" x14ac:dyDescent="0.25">
      <c r="A6" t="s">
        <v>362</v>
      </c>
      <c r="B6">
        <v>5</v>
      </c>
      <c r="C6" t="s">
        <v>363</v>
      </c>
      <c r="D6">
        <v>0</v>
      </c>
      <c r="E6">
        <v>50</v>
      </c>
      <c r="F6">
        <v>40</v>
      </c>
      <c r="G6">
        <v>90</v>
      </c>
    </row>
    <row r="7" spans="1:7" x14ac:dyDescent="0.25">
      <c r="A7" t="s">
        <v>16</v>
      </c>
      <c r="B7">
        <v>6</v>
      </c>
      <c r="C7" t="s">
        <v>17</v>
      </c>
      <c r="D7">
        <v>0</v>
      </c>
      <c r="E7">
        <v>60</v>
      </c>
      <c r="F7">
        <v>90</v>
      </c>
      <c r="G7">
        <v>150</v>
      </c>
    </row>
    <row r="8" spans="1:7" x14ac:dyDescent="0.25">
      <c r="A8" t="s">
        <v>18</v>
      </c>
      <c r="B8">
        <v>7</v>
      </c>
      <c r="C8" t="s">
        <v>19</v>
      </c>
      <c r="D8">
        <v>115</v>
      </c>
      <c r="E8">
        <v>425</v>
      </c>
      <c r="F8">
        <v>460</v>
      </c>
      <c r="G8">
        <v>1000</v>
      </c>
    </row>
    <row r="9" spans="1:7" x14ac:dyDescent="0.25">
      <c r="A9" t="s">
        <v>394</v>
      </c>
      <c r="B9">
        <v>8</v>
      </c>
      <c r="C9" t="s">
        <v>395</v>
      </c>
      <c r="D9">
        <v>60</v>
      </c>
      <c r="E9">
        <v>30</v>
      </c>
      <c r="F9">
        <v>30</v>
      </c>
      <c r="G9">
        <v>120</v>
      </c>
    </row>
    <row r="10" spans="1:7" x14ac:dyDescent="0.25">
      <c r="A10" t="s">
        <v>20</v>
      </c>
      <c r="B10">
        <v>9</v>
      </c>
      <c r="C10" t="s">
        <v>21</v>
      </c>
      <c r="D10">
        <v>30</v>
      </c>
      <c r="E10">
        <v>160</v>
      </c>
      <c r="F10">
        <v>150</v>
      </c>
      <c r="G10">
        <v>340</v>
      </c>
    </row>
    <row r="11" spans="1:7" x14ac:dyDescent="0.25">
      <c r="A11" t="s">
        <v>22</v>
      </c>
      <c r="B11">
        <v>10</v>
      </c>
      <c r="C11" t="s">
        <v>23</v>
      </c>
      <c r="D11">
        <v>1285</v>
      </c>
      <c r="E11">
        <v>295</v>
      </c>
      <c r="F11">
        <v>55</v>
      </c>
      <c r="G11">
        <v>1635</v>
      </c>
    </row>
    <row r="12" spans="1:7" x14ac:dyDescent="0.25">
      <c r="A12" t="s">
        <v>24</v>
      </c>
      <c r="B12">
        <v>11</v>
      </c>
      <c r="C12" t="s">
        <v>25</v>
      </c>
      <c r="D12">
        <v>10</v>
      </c>
      <c r="E12">
        <v>115</v>
      </c>
      <c r="F12">
        <v>120</v>
      </c>
      <c r="G12">
        <v>245</v>
      </c>
    </row>
    <row r="13" spans="1:7" x14ac:dyDescent="0.25">
      <c r="A13" t="s">
        <v>26</v>
      </c>
      <c r="B13">
        <v>12</v>
      </c>
      <c r="C13" t="s">
        <v>27</v>
      </c>
      <c r="D13">
        <v>60</v>
      </c>
      <c r="E13">
        <v>225</v>
      </c>
      <c r="F13">
        <v>150</v>
      </c>
      <c r="G13">
        <v>435</v>
      </c>
    </row>
    <row r="14" spans="1:7" x14ac:dyDescent="0.25">
      <c r="A14" t="s">
        <v>28</v>
      </c>
      <c r="B14">
        <v>13</v>
      </c>
      <c r="C14" t="s">
        <v>29</v>
      </c>
      <c r="D14">
        <v>10</v>
      </c>
      <c r="E14">
        <v>125</v>
      </c>
      <c r="F14">
        <v>110</v>
      </c>
      <c r="G14">
        <v>245</v>
      </c>
    </row>
    <row r="15" spans="1:7" x14ac:dyDescent="0.25">
      <c r="A15" t="s">
        <v>30</v>
      </c>
      <c r="B15">
        <v>14</v>
      </c>
      <c r="C15" t="s">
        <v>31</v>
      </c>
      <c r="D15">
        <v>60</v>
      </c>
      <c r="E15">
        <v>250</v>
      </c>
      <c r="F15">
        <v>380</v>
      </c>
      <c r="G15">
        <v>690</v>
      </c>
    </row>
    <row r="16" spans="1:7" x14ac:dyDescent="0.25">
      <c r="A16" t="s">
        <v>32</v>
      </c>
      <c r="B16">
        <v>15</v>
      </c>
      <c r="C16" t="s">
        <v>33</v>
      </c>
      <c r="D16">
        <v>65</v>
      </c>
      <c r="E16">
        <v>450</v>
      </c>
      <c r="F16">
        <v>190</v>
      </c>
      <c r="G16">
        <v>705</v>
      </c>
    </row>
    <row r="17" spans="1:7" x14ac:dyDescent="0.25">
      <c r="A17" t="s">
        <v>34</v>
      </c>
      <c r="B17">
        <v>16</v>
      </c>
      <c r="C17" t="s">
        <v>35</v>
      </c>
      <c r="D17">
        <v>40</v>
      </c>
      <c r="E17">
        <v>115</v>
      </c>
      <c r="F17">
        <v>155</v>
      </c>
      <c r="G17">
        <v>310</v>
      </c>
    </row>
    <row r="18" spans="1:7" x14ac:dyDescent="0.25">
      <c r="A18" t="s">
        <v>358</v>
      </c>
      <c r="B18">
        <v>17</v>
      </c>
      <c r="C18" t="s">
        <v>359</v>
      </c>
      <c r="D18">
        <v>25</v>
      </c>
      <c r="E18">
        <v>45</v>
      </c>
      <c r="F18">
        <v>50</v>
      </c>
      <c r="G18">
        <v>120</v>
      </c>
    </row>
    <row r="19" spans="1:7" x14ac:dyDescent="0.25">
      <c r="A19" t="s">
        <v>36</v>
      </c>
      <c r="B19">
        <v>18</v>
      </c>
      <c r="C19" t="s">
        <v>37</v>
      </c>
      <c r="D19">
        <v>0</v>
      </c>
      <c r="E19">
        <v>20</v>
      </c>
      <c r="F19">
        <v>15</v>
      </c>
      <c r="G19">
        <v>35</v>
      </c>
    </row>
    <row r="20" spans="1:7" x14ac:dyDescent="0.25">
      <c r="A20" t="s">
        <v>38</v>
      </c>
      <c r="B20">
        <v>19</v>
      </c>
      <c r="C20" t="s">
        <v>39</v>
      </c>
      <c r="D20">
        <v>315</v>
      </c>
      <c r="E20">
        <v>285</v>
      </c>
      <c r="F20">
        <v>255</v>
      </c>
      <c r="G20">
        <v>855</v>
      </c>
    </row>
    <row r="21" spans="1:7" x14ac:dyDescent="0.25">
      <c r="A21" t="s">
        <v>40</v>
      </c>
      <c r="B21">
        <v>20</v>
      </c>
      <c r="C21" t="s">
        <v>41</v>
      </c>
      <c r="D21">
        <v>40</v>
      </c>
      <c r="E21">
        <v>25</v>
      </c>
      <c r="F21">
        <v>170</v>
      </c>
      <c r="G21">
        <v>235</v>
      </c>
    </row>
    <row r="22" spans="1:7" x14ac:dyDescent="0.25">
      <c r="A22" t="s">
        <v>42</v>
      </c>
      <c r="B22">
        <v>21</v>
      </c>
      <c r="C22" t="s">
        <v>43</v>
      </c>
      <c r="D22">
        <v>200</v>
      </c>
      <c r="E22">
        <v>505</v>
      </c>
      <c r="F22">
        <v>240</v>
      </c>
      <c r="G22">
        <v>945</v>
      </c>
    </row>
    <row r="23" spans="1:7" x14ac:dyDescent="0.25">
      <c r="A23" t="s">
        <v>314</v>
      </c>
      <c r="B23">
        <v>22</v>
      </c>
      <c r="C23" t="s">
        <v>315</v>
      </c>
      <c r="D23">
        <v>0</v>
      </c>
      <c r="E23">
        <v>30</v>
      </c>
      <c r="F23">
        <v>90</v>
      </c>
      <c r="G23">
        <v>120</v>
      </c>
    </row>
    <row r="24" spans="1:7" x14ac:dyDescent="0.25">
      <c r="A24" t="s">
        <v>44</v>
      </c>
      <c r="B24">
        <v>23</v>
      </c>
      <c r="C24" t="s">
        <v>45</v>
      </c>
      <c r="D24">
        <v>295</v>
      </c>
      <c r="E24">
        <v>675</v>
      </c>
      <c r="F24">
        <v>925</v>
      </c>
      <c r="G24">
        <v>1895</v>
      </c>
    </row>
    <row r="25" spans="1:7" x14ac:dyDescent="0.25">
      <c r="A25" t="s">
        <v>46</v>
      </c>
      <c r="B25">
        <v>24</v>
      </c>
      <c r="C25" t="s">
        <v>47</v>
      </c>
      <c r="D25">
        <v>165</v>
      </c>
      <c r="E25">
        <v>65</v>
      </c>
      <c r="F25">
        <v>95</v>
      </c>
      <c r="G25">
        <v>325</v>
      </c>
    </row>
    <row r="26" spans="1:7" x14ac:dyDescent="0.25">
      <c r="A26" t="s">
        <v>366</v>
      </c>
      <c r="B26">
        <v>25</v>
      </c>
      <c r="C26" t="s">
        <v>367</v>
      </c>
      <c r="D26">
        <v>0</v>
      </c>
      <c r="E26">
        <v>100</v>
      </c>
      <c r="F26">
        <v>190</v>
      </c>
      <c r="G26">
        <v>290</v>
      </c>
    </row>
    <row r="27" spans="1:7" x14ac:dyDescent="0.25">
      <c r="A27" t="s">
        <v>48</v>
      </c>
      <c r="B27">
        <v>26</v>
      </c>
      <c r="C27" t="s">
        <v>49</v>
      </c>
      <c r="D27">
        <v>355</v>
      </c>
      <c r="E27">
        <v>155</v>
      </c>
      <c r="F27">
        <v>505</v>
      </c>
      <c r="G27">
        <v>1015</v>
      </c>
    </row>
    <row r="28" spans="1:7" x14ac:dyDescent="0.25">
      <c r="A28" t="s">
        <v>50</v>
      </c>
      <c r="B28">
        <v>27</v>
      </c>
      <c r="C28" t="s">
        <v>51</v>
      </c>
      <c r="D28">
        <v>25</v>
      </c>
      <c r="E28">
        <v>520</v>
      </c>
      <c r="F28">
        <v>220</v>
      </c>
      <c r="G28">
        <v>765</v>
      </c>
    </row>
    <row r="29" spans="1:7" x14ac:dyDescent="0.25">
      <c r="A29" t="s">
        <v>382</v>
      </c>
      <c r="B29">
        <v>28</v>
      </c>
      <c r="C29" t="s">
        <v>383</v>
      </c>
      <c r="D29">
        <v>10</v>
      </c>
      <c r="E29">
        <v>125</v>
      </c>
      <c r="F29">
        <v>40</v>
      </c>
      <c r="G29">
        <v>175</v>
      </c>
    </row>
    <row r="30" spans="1:7" x14ac:dyDescent="0.25">
      <c r="A30" t="s">
        <v>52</v>
      </c>
      <c r="B30">
        <v>29</v>
      </c>
      <c r="C30" t="s">
        <v>53</v>
      </c>
      <c r="D30">
        <v>15</v>
      </c>
      <c r="E30">
        <v>185</v>
      </c>
      <c r="F30">
        <v>460</v>
      </c>
      <c r="G30">
        <v>660</v>
      </c>
    </row>
    <row r="31" spans="1:7" x14ac:dyDescent="0.25">
      <c r="A31" t="s">
        <v>342</v>
      </c>
      <c r="B31">
        <v>30</v>
      </c>
      <c r="C31" t="s">
        <v>343</v>
      </c>
      <c r="D31">
        <v>5</v>
      </c>
      <c r="E31">
        <v>135</v>
      </c>
      <c r="F31">
        <v>540</v>
      </c>
      <c r="G31">
        <v>680</v>
      </c>
    </row>
    <row r="32" spans="1:7" x14ac:dyDescent="0.25">
      <c r="A32" t="s">
        <v>54</v>
      </c>
      <c r="B32">
        <v>31</v>
      </c>
      <c r="C32" t="s">
        <v>55</v>
      </c>
      <c r="D32">
        <v>10</v>
      </c>
      <c r="E32">
        <v>90</v>
      </c>
      <c r="F32">
        <v>60</v>
      </c>
      <c r="G32">
        <v>160</v>
      </c>
    </row>
    <row r="33" spans="1:7" x14ac:dyDescent="0.25">
      <c r="A33" t="s">
        <v>378</v>
      </c>
      <c r="B33">
        <v>32</v>
      </c>
      <c r="C33" t="s">
        <v>379</v>
      </c>
      <c r="D33">
        <v>0</v>
      </c>
      <c r="E33">
        <v>50</v>
      </c>
      <c r="F33">
        <v>30</v>
      </c>
      <c r="G33">
        <v>80</v>
      </c>
    </row>
    <row r="34" spans="1:7" x14ac:dyDescent="0.25">
      <c r="A34" t="s">
        <v>354</v>
      </c>
      <c r="B34">
        <v>33</v>
      </c>
      <c r="C34" t="s">
        <v>355</v>
      </c>
      <c r="D34">
        <v>0</v>
      </c>
      <c r="E34">
        <v>45</v>
      </c>
      <c r="F34">
        <v>5</v>
      </c>
      <c r="G34">
        <v>50</v>
      </c>
    </row>
    <row r="35" spans="1:7" x14ac:dyDescent="0.25">
      <c r="A35" t="s">
        <v>56</v>
      </c>
      <c r="B35">
        <v>34</v>
      </c>
      <c r="C35" t="s">
        <v>57</v>
      </c>
      <c r="D35">
        <v>5</v>
      </c>
      <c r="E35">
        <v>315</v>
      </c>
      <c r="F35">
        <v>1110</v>
      </c>
      <c r="G35">
        <v>1430</v>
      </c>
    </row>
    <row r="36" spans="1:7" x14ac:dyDescent="0.25">
      <c r="A36" t="s">
        <v>58</v>
      </c>
      <c r="B36">
        <v>35</v>
      </c>
      <c r="C36" t="s">
        <v>59</v>
      </c>
      <c r="D36">
        <v>0</v>
      </c>
      <c r="E36">
        <v>40</v>
      </c>
      <c r="F36">
        <v>15</v>
      </c>
      <c r="G36">
        <v>55</v>
      </c>
    </row>
    <row r="37" spans="1:7" x14ac:dyDescent="0.25">
      <c r="A37" t="s">
        <v>60</v>
      </c>
      <c r="B37">
        <v>36</v>
      </c>
      <c r="C37" t="s">
        <v>61</v>
      </c>
      <c r="D37">
        <v>30</v>
      </c>
      <c r="E37">
        <v>275</v>
      </c>
      <c r="F37">
        <v>290</v>
      </c>
      <c r="G37">
        <v>595</v>
      </c>
    </row>
    <row r="38" spans="1:7" x14ac:dyDescent="0.25">
      <c r="A38" t="s">
        <v>316</v>
      </c>
      <c r="B38">
        <v>37</v>
      </c>
      <c r="C38" t="s">
        <v>317</v>
      </c>
      <c r="D38">
        <v>5</v>
      </c>
      <c r="E38">
        <v>50</v>
      </c>
      <c r="F38">
        <v>120</v>
      </c>
      <c r="G38">
        <v>175</v>
      </c>
    </row>
    <row r="39" spans="1:7" x14ac:dyDescent="0.25">
      <c r="A39" t="s">
        <v>62</v>
      </c>
      <c r="B39">
        <v>38</v>
      </c>
      <c r="C39" t="s">
        <v>63</v>
      </c>
      <c r="D39">
        <v>45</v>
      </c>
      <c r="E39">
        <v>415</v>
      </c>
      <c r="F39">
        <v>630</v>
      </c>
      <c r="G39">
        <v>1090</v>
      </c>
    </row>
    <row r="40" spans="1:7" x14ac:dyDescent="0.25">
      <c r="A40" t="s">
        <v>318</v>
      </c>
      <c r="B40">
        <v>39</v>
      </c>
      <c r="C40" t="s">
        <v>319</v>
      </c>
      <c r="D40">
        <v>5</v>
      </c>
      <c r="E40">
        <v>0</v>
      </c>
      <c r="F40">
        <v>25</v>
      </c>
      <c r="G40">
        <v>30</v>
      </c>
    </row>
    <row r="41" spans="1:7" x14ac:dyDescent="0.25">
      <c r="A41" t="s">
        <v>64</v>
      </c>
      <c r="B41">
        <v>40</v>
      </c>
      <c r="C41" t="s">
        <v>65</v>
      </c>
      <c r="D41">
        <v>15</v>
      </c>
      <c r="E41">
        <v>240</v>
      </c>
      <c r="F41">
        <v>260</v>
      </c>
      <c r="G41">
        <v>515</v>
      </c>
    </row>
    <row r="42" spans="1:7" x14ac:dyDescent="0.25">
      <c r="A42" t="s">
        <v>66</v>
      </c>
      <c r="B42">
        <v>41</v>
      </c>
      <c r="C42" t="s">
        <v>67</v>
      </c>
      <c r="D42">
        <v>0</v>
      </c>
      <c r="E42">
        <v>110</v>
      </c>
      <c r="F42">
        <v>100</v>
      </c>
      <c r="G42">
        <v>210</v>
      </c>
    </row>
    <row r="43" spans="1:7" x14ac:dyDescent="0.25">
      <c r="A43" t="s">
        <v>320</v>
      </c>
      <c r="B43">
        <v>42</v>
      </c>
      <c r="C43" t="s">
        <v>321</v>
      </c>
      <c r="D43">
        <v>25</v>
      </c>
      <c r="E43">
        <v>75</v>
      </c>
      <c r="F43">
        <v>230</v>
      </c>
      <c r="G43">
        <v>330</v>
      </c>
    </row>
    <row r="44" spans="1:7" x14ac:dyDescent="0.25">
      <c r="A44" t="s">
        <v>68</v>
      </c>
      <c r="B44">
        <v>43</v>
      </c>
      <c r="C44" t="s">
        <v>69</v>
      </c>
      <c r="D44">
        <v>15</v>
      </c>
      <c r="E44">
        <v>50</v>
      </c>
      <c r="F44">
        <v>65</v>
      </c>
      <c r="G44">
        <v>130</v>
      </c>
    </row>
    <row r="45" spans="1:7" x14ac:dyDescent="0.25">
      <c r="A45" t="s">
        <v>376</v>
      </c>
      <c r="B45">
        <v>44</v>
      </c>
      <c r="C45" t="s">
        <v>377</v>
      </c>
      <c r="D45">
        <v>0</v>
      </c>
      <c r="E45">
        <v>50</v>
      </c>
      <c r="F45">
        <v>40</v>
      </c>
      <c r="G45">
        <v>90</v>
      </c>
    </row>
    <row r="46" spans="1:7" x14ac:dyDescent="0.25">
      <c r="A46" t="s">
        <v>368</v>
      </c>
      <c r="B46">
        <v>45</v>
      </c>
      <c r="C46" t="s">
        <v>369</v>
      </c>
      <c r="D46">
        <v>0</v>
      </c>
      <c r="E46">
        <v>50</v>
      </c>
      <c r="F46">
        <v>10</v>
      </c>
      <c r="G46">
        <v>60</v>
      </c>
    </row>
    <row r="47" spans="1:7" x14ac:dyDescent="0.25">
      <c r="A47" t="s">
        <v>70</v>
      </c>
      <c r="B47">
        <v>46</v>
      </c>
      <c r="C47" t="s">
        <v>71</v>
      </c>
      <c r="D47">
        <v>550</v>
      </c>
      <c r="E47">
        <v>605</v>
      </c>
      <c r="F47">
        <v>845</v>
      </c>
      <c r="G47">
        <v>2000</v>
      </c>
    </row>
    <row r="48" spans="1:7" x14ac:dyDescent="0.25">
      <c r="A48" t="s">
        <v>72</v>
      </c>
      <c r="B48">
        <v>47</v>
      </c>
      <c r="C48" t="s">
        <v>73</v>
      </c>
      <c r="D48">
        <v>45</v>
      </c>
      <c r="E48">
        <v>320</v>
      </c>
      <c r="F48">
        <v>125</v>
      </c>
      <c r="G48">
        <v>490</v>
      </c>
    </row>
    <row r="49" spans="1:7" x14ac:dyDescent="0.25">
      <c r="A49" t="s">
        <v>360</v>
      </c>
      <c r="B49">
        <v>48</v>
      </c>
      <c r="C49" t="s">
        <v>361</v>
      </c>
      <c r="D49">
        <v>0</v>
      </c>
      <c r="E49">
        <v>65</v>
      </c>
      <c r="F49">
        <v>155</v>
      </c>
      <c r="G49">
        <v>220</v>
      </c>
    </row>
    <row r="50" spans="1:7" x14ac:dyDescent="0.25">
      <c r="A50" t="s">
        <v>74</v>
      </c>
      <c r="B50">
        <v>49</v>
      </c>
      <c r="C50" t="s">
        <v>75</v>
      </c>
      <c r="D50">
        <v>30</v>
      </c>
      <c r="E50">
        <v>170</v>
      </c>
      <c r="F50">
        <v>70</v>
      </c>
      <c r="G50">
        <v>270</v>
      </c>
    </row>
    <row r="51" spans="1:7" x14ac:dyDescent="0.25">
      <c r="A51" t="s">
        <v>76</v>
      </c>
      <c r="B51">
        <v>50</v>
      </c>
      <c r="C51" t="s">
        <v>77</v>
      </c>
      <c r="D51">
        <v>25</v>
      </c>
      <c r="E51">
        <v>125</v>
      </c>
      <c r="F51">
        <v>90</v>
      </c>
      <c r="G51">
        <v>240</v>
      </c>
    </row>
    <row r="52" spans="1:7" x14ac:dyDescent="0.25">
      <c r="A52" t="s">
        <v>322</v>
      </c>
      <c r="B52">
        <v>51</v>
      </c>
      <c r="C52" t="s">
        <v>323</v>
      </c>
      <c r="D52">
        <v>10</v>
      </c>
      <c r="E52">
        <v>405</v>
      </c>
      <c r="F52">
        <v>240</v>
      </c>
      <c r="G52">
        <v>655</v>
      </c>
    </row>
    <row r="53" spans="1:7" x14ac:dyDescent="0.25">
      <c r="A53" t="s">
        <v>348</v>
      </c>
      <c r="B53">
        <v>52</v>
      </c>
      <c r="C53" t="s">
        <v>349</v>
      </c>
      <c r="D53">
        <v>30</v>
      </c>
      <c r="E53">
        <v>90</v>
      </c>
      <c r="F53">
        <v>100</v>
      </c>
      <c r="G53">
        <v>220</v>
      </c>
    </row>
    <row r="54" spans="1:7" x14ac:dyDescent="0.25">
      <c r="A54" t="s">
        <v>78</v>
      </c>
      <c r="B54">
        <v>53</v>
      </c>
      <c r="C54" t="s">
        <v>79</v>
      </c>
      <c r="D54">
        <v>20</v>
      </c>
      <c r="E54">
        <v>275</v>
      </c>
      <c r="F54">
        <v>245</v>
      </c>
      <c r="G54">
        <v>540</v>
      </c>
    </row>
    <row r="55" spans="1:7" x14ac:dyDescent="0.25">
      <c r="A55" t="s">
        <v>80</v>
      </c>
      <c r="B55">
        <v>54</v>
      </c>
      <c r="C55" t="s">
        <v>81</v>
      </c>
      <c r="D55">
        <v>15</v>
      </c>
      <c r="E55">
        <v>5</v>
      </c>
      <c r="F55">
        <v>80</v>
      </c>
      <c r="G55">
        <v>100</v>
      </c>
    </row>
    <row r="56" spans="1:7" x14ac:dyDescent="0.25">
      <c r="A56" t="s">
        <v>82</v>
      </c>
      <c r="B56">
        <v>55</v>
      </c>
      <c r="C56" t="s">
        <v>83</v>
      </c>
      <c r="D56">
        <v>1850</v>
      </c>
      <c r="E56">
        <v>165</v>
      </c>
      <c r="F56">
        <v>1070</v>
      </c>
      <c r="G56">
        <v>3085</v>
      </c>
    </row>
    <row r="57" spans="1:7" x14ac:dyDescent="0.25">
      <c r="A57" t="s">
        <v>84</v>
      </c>
      <c r="B57">
        <v>56</v>
      </c>
      <c r="C57" t="s">
        <v>85</v>
      </c>
      <c r="D57">
        <v>15</v>
      </c>
      <c r="E57">
        <v>80</v>
      </c>
      <c r="F57">
        <v>45</v>
      </c>
      <c r="G57">
        <v>140</v>
      </c>
    </row>
    <row r="58" spans="1:7" x14ac:dyDescent="0.25">
      <c r="A58" t="s">
        <v>86</v>
      </c>
      <c r="B58">
        <v>57</v>
      </c>
      <c r="C58" t="s">
        <v>87</v>
      </c>
      <c r="D58">
        <v>140</v>
      </c>
      <c r="E58">
        <v>390</v>
      </c>
      <c r="F58">
        <v>435</v>
      </c>
      <c r="G58">
        <v>965</v>
      </c>
    </row>
    <row r="59" spans="1:7" x14ac:dyDescent="0.25">
      <c r="A59" t="s">
        <v>352</v>
      </c>
      <c r="B59">
        <v>58</v>
      </c>
      <c r="C59" t="s">
        <v>353</v>
      </c>
      <c r="D59">
        <v>0</v>
      </c>
      <c r="E59">
        <v>60</v>
      </c>
      <c r="F59">
        <v>155</v>
      </c>
      <c r="G59">
        <v>215</v>
      </c>
    </row>
    <row r="60" spans="1:7" x14ac:dyDescent="0.25">
      <c r="A60" t="s">
        <v>88</v>
      </c>
      <c r="B60">
        <v>59</v>
      </c>
      <c r="C60" t="s">
        <v>89</v>
      </c>
      <c r="D60">
        <v>240</v>
      </c>
      <c r="E60">
        <v>600</v>
      </c>
      <c r="F60">
        <v>1740</v>
      </c>
      <c r="G60">
        <v>2580</v>
      </c>
    </row>
    <row r="61" spans="1:7" x14ac:dyDescent="0.25">
      <c r="A61" t="s">
        <v>324</v>
      </c>
      <c r="B61">
        <v>60</v>
      </c>
      <c r="C61" t="s">
        <v>325</v>
      </c>
      <c r="D61">
        <v>30</v>
      </c>
      <c r="E61">
        <v>150</v>
      </c>
      <c r="F61">
        <v>70</v>
      </c>
      <c r="G61">
        <v>250</v>
      </c>
    </row>
    <row r="62" spans="1:7" x14ac:dyDescent="0.25">
      <c r="A62" t="s">
        <v>90</v>
      </c>
      <c r="B62">
        <v>61</v>
      </c>
      <c r="C62" t="s">
        <v>91</v>
      </c>
      <c r="D62">
        <v>30</v>
      </c>
      <c r="E62">
        <v>140</v>
      </c>
      <c r="F62">
        <v>250</v>
      </c>
      <c r="G62">
        <v>420</v>
      </c>
    </row>
    <row r="63" spans="1:7" x14ac:dyDescent="0.25">
      <c r="A63" t="s">
        <v>92</v>
      </c>
      <c r="B63">
        <v>62</v>
      </c>
      <c r="C63" t="s">
        <v>93</v>
      </c>
      <c r="D63">
        <v>20</v>
      </c>
      <c r="E63">
        <v>245</v>
      </c>
      <c r="F63">
        <v>165</v>
      </c>
      <c r="G63">
        <v>430</v>
      </c>
    </row>
    <row r="64" spans="1:7" x14ac:dyDescent="0.25">
      <c r="A64" t="s">
        <v>94</v>
      </c>
      <c r="B64">
        <v>63</v>
      </c>
      <c r="C64" t="s">
        <v>95</v>
      </c>
      <c r="D64">
        <v>35</v>
      </c>
      <c r="E64">
        <v>5</v>
      </c>
      <c r="F64">
        <v>120</v>
      </c>
      <c r="G64">
        <v>160</v>
      </c>
    </row>
    <row r="65" spans="1:7" x14ac:dyDescent="0.25">
      <c r="A65" t="s">
        <v>96</v>
      </c>
      <c r="B65">
        <v>64</v>
      </c>
      <c r="C65" t="s">
        <v>97</v>
      </c>
      <c r="D65">
        <v>40</v>
      </c>
      <c r="E65">
        <v>190</v>
      </c>
      <c r="F65">
        <v>95</v>
      </c>
      <c r="G65">
        <v>325</v>
      </c>
    </row>
    <row r="66" spans="1:7" x14ac:dyDescent="0.25">
      <c r="A66" t="s">
        <v>392</v>
      </c>
      <c r="B66">
        <v>65</v>
      </c>
      <c r="C66" t="s">
        <v>393</v>
      </c>
      <c r="D66">
        <v>0</v>
      </c>
      <c r="E66">
        <v>25</v>
      </c>
      <c r="F66">
        <v>45</v>
      </c>
      <c r="G66">
        <v>70</v>
      </c>
    </row>
    <row r="67" spans="1:7" x14ac:dyDescent="0.25">
      <c r="A67" t="s">
        <v>98</v>
      </c>
      <c r="B67">
        <v>66</v>
      </c>
      <c r="C67" t="s">
        <v>99</v>
      </c>
      <c r="D67">
        <v>30</v>
      </c>
      <c r="E67">
        <v>295</v>
      </c>
      <c r="F67">
        <v>140</v>
      </c>
      <c r="G67">
        <v>465</v>
      </c>
    </row>
    <row r="68" spans="1:7" x14ac:dyDescent="0.25">
      <c r="A68" t="s">
        <v>100</v>
      </c>
      <c r="B68">
        <v>67</v>
      </c>
      <c r="C68" t="s">
        <v>101</v>
      </c>
      <c r="D68">
        <v>15</v>
      </c>
      <c r="E68">
        <v>70</v>
      </c>
      <c r="F68">
        <v>180</v>
      </c>
      <c r="G68">
        <v>265</v>
      </c>
    </row>
    <row r="69" spans="1:7" x14ac:dyDescent="0.25">
      <c r="A69" t="s">
        <v>102</v>
      </c>
      <c r="B69">
        <v>68</v>
      </c>
      <c r="C69" t="s">
        <v>103</v>
      </c>
      <c r="D69">
        <v>1845</v>
      </c>
      <c r="E69">
        <v>460</v>
      </c>
      <c r="F69">
        <v>1225</v>
      </c>
      <c r="G69">
        <v>3530</v>
      </c>
    </row>
    <row r="70" spans="1:7" x14ac:dyDescent="0.25">
      <c r="A70" t="s">
        <v>386</v>
      </c>
      <c r="B70">
        <v>69</v>
      </c>
      <c r="C70" t="s">
        <v>387</v>
      </c>
      <c r="D70">
        <v>50</v>
      </c>
      <c r="E70">
        <v>40</v>
      </c>
      <c r="F70">
        <v>60</v>
      </c>
      <c r="G70">
        <v>150</v>
      </c>
    </row>
    <row r="71" spans="1:7" x14ac:dyDescent="0.25">
      <c r="A71" t="s">
        <v>104</v>
      </c>
      <c r="B71">
        <v>70</v>
      </c>
      <c r="C71" t="s">
        <v>105</v>
      </c>
      <c r="D71">
        <v>35</v>
      </c>
      <c r="E71">
        <v>80</v>
      </c>
      <c r="F71">
        <v>265</v>
      </c>
      <c r="G71">
        <v>380</v>
      </c>
    </row>
    <row r="72" spans="1:7" x14ac:dyDescent="0.25">
      <c r="A72" t="s">
        <v>106</v>
      </c>
      <c r="B72">
        <v>71</v>
      </c>
      <c r="C72" t="s">
        <v>107</v>
      </c>
      <c r="D72">
        <v>20</v>
      </c>
      <c r="E72">
        <v>25</v>
      </c>
      <c r="F72">
        <v>90</v>
      </c>
      <c r="G72">
        <v>135</v>
      </c>
    </row>
    <row r="73" spans="1:7" x14ac:dyDescent="0.25">
      <c r="A73" t="s">
        <v>108</v>
      </c>
      <c r="B73">
        <v>72</v>
      </c>
      <c r="C73" t="s">
        <v>109</v>
      </c>
      <c r="D73">
        <v>50</v>
      </c>
      <c r="E73">
        <v>430</v>
      </c>
      <c r="F73">
        <v>665</v>
      </c>
      <c r="G73">
        <v>1145</v>
      </c>
    </row>
    <row r="74" spans="1:7" x14ac:dyDescent="0.25">
      <c r="A74" t="s">
        <v>110</v>
      </c>
      <c r="B74">
        <v>73</v>
      </c>
      <c r="C74" t="s">
        <v>111</v>
      </c>
      <c r="D74">
        <v>570</v>
      </c>
      <c r="E74">
        <v>70</v>
      </c>
      <c r="F74">
        <v>790</v>
      </c>
      <c r="G74">
        <v>1430</v>
      </c>
    </row>
    <row r="75" spans="1:7" x14ac:dyDescent="0.25">
      <c r="A75" t="s">
        <v>112</v>
      </c>
      <c r="B75">
        <v>74</v>
      </c>
      <c r="C75" t="s">
        <v>113</v>
      </c>
      <c r="D75">
        <v>235</v>
      </c>
      <c r="E75">
        <v>425</v>
      </c>
      <c r="F75">
        <v>395</v>
      </c>
      <c r="G75">
        <v>1055</v>
      </c>
    </row>
    <row r="76" spans="1:7" x14ac:dyDescent="0.25">
      <c r="A76" t="s">
        <v>400</v>
      </c>
      <c r="B76">
        <v>75</v>
      </c>
      <c r="C76" t="s">
        <v>401</v>
      </c>
      <c r="D76">
        <v>5</v>
      </c>
      <c r="E76">
        <v>30</v>
      </c>
      <c r="F76">
        <v>50</v>
      </c>
      <c r="G76">
        <v>85</v>
      </c>
    </row>
    <row r="77" spans="1:7" x14ac:dyDescent="0.25">
      <c r="A77" t="s">
        <v>364</v>
      </c>
      <c r="B77">
        <v>76</v>
      </c>
      <c r="C77" t="s">
        <v>365</v>
      </c>
      <c r="D77">
        <v>0</v>
      </c>
      <c r="E77">
        <v>245</v>
      </c>
      <c r="F77">
        <v>70</v>
      </c>
      <c r="G77">
        <v>315</v>
      </c>
    </row>
    <row r="78" spans="1:7" x14ac:dyDescent="0.25">
      <c r="A78" t="s">
        <v>114</v>
      </c>
      <c r="B78">
        <v>77</v>
      </c>
      <c r="C78" t="s">
        <v>115</v>
      </c>
      <c r="D78">
        <v>0</v>
      </c>
      <c r="E78">
        <v>45</v>
      </c>
      <c r="F78">
        <v>50</v>
      </c>
      <c r="G78">
        <v>95</v>
      </c>
    </row>
    <row r="79" spans="1:7" x14ac:dyDescent="0.25">
      <c r="A79" t="s">
        <v>370</v>
      </c>
      <c r="B79">
        <v>78</v>
      </c>
      <c r="C79" t="s">
        <v>371</v>
      </c>
      <c r="D79">
        <v>0</v>
      </c>
      <c r="E79">
        <v>30</v>
      </c>
      <c r="F79">
        <v>40</v>
      </c>
      <c r="G79">
        <v>70</v>
      </c>
    </row>
    <row r="80" spans="1:7" x14ac:dyDescent="0.25">
      <c r="A80" t="s">
        <v>116</v>
      </c>
      <c r="B80">
        <v>79</v>
      </c>
      <c r="C80" t="s">
        <v>117</v>
      </c>
      <c r="D80">
        <v>15</v>
      </c>
      <c r="E80">
        <v>325</v>
      </c>
      <c r="F80">
        <v>270</v>
      </c>
      <c r="G80">
        <v>610</v>
      </c>
    </row>
    <row r="81" spans="1:7" x14ac:dyDescent="0.25">
      <c r="A81" t="s">
        <v>118</v>
      </c>
      <c r="B81">
        <v>80</v>
      </c>
      <c r="C81" t="s">
        <v>119</v>
      </c>
      <c r="D81">
        <v>15</v>
      </c>
      <c r="E81">
        <v>35</v>
      </c>
      <c r="F81">
        <v>190</v>
      </c>
      <c r="G81">
        <v>240</v>
      </c>
    </row>
    <row r="82" spans="1:7" x14ac:dyDescent="0.25">
      <c r="A82" t="s">
        <v>120</v>
      </c>
      <c r="B82">
        <v>81</v>
      </c>
      <c r="C82" t="s">
        <v>121</v>
      </c>
      <c r="D82">
        <v>15</v>
      </c>
      <c r="E82">
        <v>185</v>
      </c>
      <c r="F82">
        <v>25</v>
      </c>
      <c r="G82">
        <v>225</v>
      </c>
    </row>
    <row r="83" spans="1:7" x14ac:dyDescent="0.25">
      <c r="A83" t="s">
        <v>122</v>
      </c>
      <c r="B83">
        <v>82</v>
      </c>
      <c r="C83" t="s">
        <v>123</v>
      </c>
      <c r="D83">
        <v>305</v>
      </c>
      <c r="E83">
        <v>275</v>
      </c>
      <c r="F83">
        <v>170</v>
      </c>
      <c r="G83">
        <v>750</v>
      </c>
    </row>
    <row r="84" spans="1:7" x14ac:dyDescent="0.25">
      <c r="A84" t="s">
        <v>124</v>
      </c>
      <c r="B84">
        <v>83</v>
      </c>
      <c r="C84" t="s">
        <v>125</v>
      </c>
      <c r="D84">
        <v>170</v>
      </c>
      <c r="E84">
        <v>340</v>
      </c>
      <c r="F84">
        <v>375</v>
      </c>
      <c r="G84">
        <v>885</v>
      </c>
    </row>
    <row r="85" spans="1:7" x14ac:dyDescent="0.25">
      <c r="A85" t="s">
        <v>126</v>
      </c>
      <c r="B85">
        <v>84</v>
      </c>
      <c r="C85" t="s">
        <v>127</v>
      </c>
      <c r="D85">
        <v>25</v>
      </c>
      <c r="E85">
        <v>120</v>
      </c>
      <c r="F85">
        <v>130</v>
      </c>
      <c r="G85">
        <v>275</v>
      </c>
    </row>
    <row r="86" spans="1:7" x14ac:dyDescent="0.25">
      <c r="A86" t="s">
        <v>128</v>
      </c>
      <c r="B86">
        <v>85</v>
      </c>
      <c r="C86" t="s">
        <v>129</v>
      </c>
      <c r="D86">
        <v>1405</v>
      </c>
      <c r="E86">
        <v>2235</v>
      </c>
      <c r="F86">
        <v>2670</v>
      </c>
      <c r="G86">
        <v>6310</v>
      </c>
    </row>
    <row r="87" spans="1:7" x14ac:dyDescent="0.25">
      <c r="A87" t="s">
        <v>130</v>
      </c>
      <c r="B87">
        <v>86</v>
      </c>
      <c r="C87" t="s">
        <v>131</v>
      </c>
      <c r="D87">
        <v>20</v>
      </c>
      <c r="E87">
        <v>40</v>
      </c>
      <c r="F87">
        <v>620</v>
      </c>
      <c r="G87">
        <v>680</v>
      </c>
    </row>
    <row r="88" spans="1:7" x14ac:dyDescent="0.25">
      <c r="A88" t="s">
        <v>132</v>
      </c>
      <c r="B88">
        <v>87</v>
      </c>
      <c r="C88" t="s">
        <v>133</v>
      </c>
      <c r="D88">
        <v>120</v>
      </c>
      <c r="E88">
        <v>590</v>
      </c>
      <c r="F88">
        <v>1095</v>
      </c>
      <c r="G88">
        <v>1805</v>
      </c>
    </row>
    <row r="89" spans="1:7" x14ac:dyDescent="0.25">
      <c r="A89" t="s">
        <v>326</v>
      </c>
      <c r="B89">
        <v>88</v>
      </c>
      <c r="C89" t="s">
        <v>327</v>
      </c>
      <c r="D89">
        <v>45</v>
      </c>
      <c r="E89">
        <v>340</v>
      </c>
      <c r="F89">
        <v>125</v>
      </c>
      <c r="G89">
        <v>510</v>
      </c>
    </row>
    <row r="90" spans="1:7" x14ac:dyDescent="0.25">
      <c r="A90" t="s">
        <v>134</v>
      </c>
      <c r="B90">
        <v>89</v>
      </c>
      <c r="C90" t="s">
        <v>135</v>
      </c>
      <c r="D90">
        <v>300</v>
      </c>
      <c r="E90">
        <v>95</v>
      </c>
      <c r="F90">
        <v>420</v>
      </c>
      <c r="G90">
        <v>815</v>
      </c>
    </row>
    <row r="91" spans="1:7" x14ac:dyDescent="0.25">
      <c r="A91" t="s">
        <v>136</v>
      </c>
      <c r="B91">
        <v>90</v>
      </c>
      <c r="C91" t="s">
        <v>137</v>
      </c>
      <c r="D91">
        <v>115</v>
      </c>
      <c r="E91">
        <v>870</v>
      </c>
      <c r="F91">
        <v>615</v>
      </c>
      <c r="G91">
        <v>1600</v>
      </c>
    </row>
    <row r="92" spans="1:7" x14ac:dyDescent="0.25">
      <c r="A92" t="s">
        <v>138</v>
      </c>
      <c r="B92">
        <v>91</v>
      </c>
      <c r="C92" t="s">
        <v>139</v>
      </c>
      <c r="D92">
        <v>30</v>
      </c>
      <c r="E92">
        <v>130</v>
      </c>
      <c r="F92">
        <v>305</v>
      </c>
      <c r="G92">
        <v>465</v>
      </c>
    </row>
    <row r="93" spans="1:7" x14ac:dyDescent="0.25">
      <c r="A93" t="s">
        <v>140</v>
      </c>
      <c r="B93">
        <v>92</v>
      </c>
      <c r="C93" t="s">
        <v>141</v>
      </c>
      <c r="D93">
        <v>75</v>
      </c>
      <c r="E93">
        <v>85</v>
      </c>
      <c r="F93">
        <v>120</v>
      </c>
      <c r="G93">
        <v>280</v>
      </c>
    </row>
    <row r="94" spans="1:7" x14ac:dyDescent="0.25">
      <c r="A94" t="s">
        <v>142</v>
      </c>
      <c r="B94">
        <v>93</v>
      </c>
      <c r="C94" t="s">
        <v>143</v>
      </c>
      <c r="D94">
        <v>2610</v>
      </c>
      <c r="E94">
        <v>1645</v>
      </c>
      <c r="F94">
        <v>5675</v>
      </c>
      <c r="G94">
        <v>9930</v>
      </c>
    </row>
    <row r="95" spans="1:7" x14ac:dyDescent="0.25">
      <c r="A95" t="s">
        <v>144</v>
      </c>
      <c r="B95">
        <v>94</v>
      </c>
      <c r="C95" t="s">
        <v>145</v>
      </c>
      <c r="D95">
        <v>1375</v>
      </c>
      <c r="E95">
        <v>1225</v>
      </c>
      <c r="F95">
        <v>3325</v>
      </c>
      <c r="G95">
        <v>5925</v>
      </c>
    </row>
    <row r="96" spans="1:7" x14ac:dyDescent="0.25">
      <c r="A96" t="s">
        <v>146</v>
      </c>
      <c r="B96">
        <v>95</v>
      </c>
      <c r="C96" t="s">
        <v>147</v>
      </c>
      <c r="D96">
        <v>1910</v>
      </c>
      <c r="E96">
        <v>1510</v>
      </c>
      <c r="F96">
        <v>3825</v>
      </c>
      <c r="G96">
        <v>7245</v>
      </c>
    </row>
    <row r="97" spans="1:7" x14ac:dyDescent="0.25">
      <c r="A97" t="s">
        <v>148</v>
      </c>
      <c r="B97">
        <v>96</v>
      </c>
      <c r="C97" t="s">
        <v>149</v>
      </c>
      <c r="D97">
        <v>0</v>
      </c>
      <c r="E97">
        <v>55</v>
      </c>
      <c r="F97">
        <v>30</v>
      </c>
      <c r="G97">
        <v>85</v>
      </c>
    </row>
    <row r="98" spans="1:7" x14ac:dyDescent="0.25">
      <c r="A98" t="s">
        <v>150</v>
      </c>
      <c r="B98">
        <v>97</v>
      </c>
      <c r="C98" t="s">
        <v>151</v>
      </c>
      <c r="D98">
        <v>95</v>
      </c>
      <c r="E98">
        <v>100</v>
      </c>
      <c r="F98">
        <v>130</v>
      </c>
      <c r="G98">
        <v>325</v>
      </c>
    </row>
    <row r="99" spans="1:7" x14ac:dyDescent="0.25">
      <c r="A99" t="s">
        <v>152</v>
      </c>
      <c r="B99">
        <v>98</v>
      </c>
      <c r="C99" t="s">
        <v>153</v>
      </c>
      <c r="D99">
        <v>0</v>
      </c>
      <c r="E99">
        <v>80</v>
      </c>
      <c r="F99">
        <v>75</v>
      </c>
      <c r="G99">
        <v>155</v>
      </c>
    </row>
    <row r="100" spans="1:7" x14ac:dyDescent="0.25">
      <c r="A100" t="s">
        <v>154</v>
      </c>
      <c r="B100">
        <v>99</v>
      </c>
      <c r="C100" t="s">
        <v>155</v>
      </c>
      <c r="D100">
        <v>2550</v>
      </c>
      <c r="E100">
        <v>3355</v>
      </c>
      <c r="F100">
        <v>8975</v>
      </c>
      <c r="G100">
        <v>14880</v>
      </c>
    </row>
    <row r="101" spans="1:7" x14ac:dyDescent="0.25">
      <c r="A101" t="s">
        <v>328</v>
      </c>
      <c r="B101">
        <v>100</v>
      </c>
      <c r="C101" t="s">
        <v>329</v>
      </c>
      <c r="D101">
        <v>30</v>
      </c>
      <c r="E101">
        <v>285</v>
      </c>
      <c r="F101">
        <v>80</v>
      </c>
      <c r="G101">
        <v>395</v>
      </c>
    </row>
    <row r="102" spans="1:7" x14ac:dyDescent="0.25">
      <c r="A102" t="s">
        <v>372</v>
      </c>
      <c r="B102">
        <v>101</v>
      </c>
      <c r="C102" t="s">
        <v>373</v>
      </c>
      <c r="D102">
        <v>10</v>
      </c>
      <c r="E102">
        <v>50</v>
      </c>
      <c r="F102">
        <v>20</v>
      </c>
      <c r="G102">
        <v>80</v>
      </c>
    </row>
    <row r="103" spans="1:7" x14ac:dyDescent="0.25">
      <c r="A103" t="s">
        <v>156</v>
      </c>
      <c r="B103">
        <v>102</v>
      </c>
      <c r="C103" t="s">
        <v>157</v>
      </c>
      <c r="D103">
        <v>10</v>
      </c>
      <c r="E103">
        <v>140</v>
      </c>
      <c r="F103">
        <v>40</v>
      </c>
      <c r="G103">
        <v>190</v>
      </c>
    </row>
    <row r="104" spans="1:7" x14ac:dyDescent="0.25">
      <c r="A104" t="s">
        <v>158</v>
      </c>
      <c r="B104">
        <v>103</v>
      </c>
      <c r="C104" t="s">
        <v>159</v>
      </c>
      <c r="D104">
        <v>570</v>
      </c>
      <c r="E104">
        <v>3155</v>
      </c>
      <c r="F104">
        <v>5220</v>
      </c>
      <c r="G104">
        <v>8945</v>
      </c>
    </row>
    <row r="105" spans="1:7" x14ac:dyDescent="0.25">
      <c r="A105" t="s">
        <v>160</v>
      </c>
      <c r="B105">
        <v>104</v>
      </c>
      <c r="C105" t="s">
        <v>161</v>
      </c>
      <c r="D105">
        <v>10</v>
      </c>
      <c r="E105">
        <v>30</v>
      </c>
      <c r="F105">
        <v>190</v>
      </c>
      <c r="G105">
        <v>230</v>
      </c>
    </row>
    <row r="106" spans="1:7" x14ac:dyDescent="0.25">
      <c r="A106" t="s">
        <v>162</v>
      </c>
      <c r="B106">
        <v>105</v>
      </c>
      <c r="C106" t="s">
        <v>163</v>
      </c>
      <c r="D106">
        <v>70</v>
      </c>
      <c r="E106">
        <v>495</v>
      </c>
      <c r="F106">
        <v>485</v>
      </c>
      <c r="G106">
        <v>1050</v>
      </c>
    </row>
    <row r="107" spans="1:7" x14ac:dyDescent="0.25">
      <c r="A107" t="s">
        <v>164</v>
      </c>
      <c r="B107">
        <v>106</v>
      </c>
      <c r="C107" t="s">
        <v>165</v>
      </c>
      <c r="D107">
        <v>10</v>
      </c>
      <c r="E107">
        <v>190</v>
      </c>
      <c r="F107">
        <v>180</v>
      </c>
      <c r="G107">
        <v>380</v>
      </c>
    </row>
    <row r="108" spans="1:7" x14ac:dyDescent="0.25">
      <c r="A108" t="s">
        <v>166</v>
      </c>
      <c r="B108">
        <v>107</v>
      </c>
      <c r="C108" t="s">
        <v>167</v>
      </c>
      <c r="D108">
        <v>325</v>
      </c>
      <c r="E108">
        <v>445</v>
      </c>
      <c r="F108">
        <v>410</v>
      </c>
      <c r="G108">
        <v>1180</v>
      </c>
    </row>
    <row r="109" spans="1:7" x14ac:dyDescent="0.25">
      <c r="A109" t="s">
        <v>168</v>
      </c>
      <c r="B109">
        <v>108</v>
      </c>
      <c r="C109" t="s">
        <v>169</v>
      </c>
      <c r="D109">
        <v>145</v>
      </c>
      <c r="E109">
        <v>355</v>
      </c>
      <c r="F109">
        <v>595</v>
      </c>
      <c r="G109">
        <v>1095</v>
      </c>
    </row>
    <row r="110" spans="1:7" x14ac:dyDescent="0.25">
      <c r="A110" t="s">
        <v>170</v>
      </c>
      <c r="B110">
        <v>109</v>
      </c>
      <c r="C110" t="s">
        <v>171</v>
      </c>
      <c r="D110">
        <v>25</v>
      </c>
      <c r="E110">
        <v>275</v>
      </c>
      <c r="F110">
        <v>115</v>
      </c>
      <c r="G110">
        <v>415</v>
      </c>
    </row>
    <row r="111" spans="1:7" x14ac:dyDescent="0.25">
      <c r="A111" t="s">
        <v>374</v>
      </c>
      <c r="B111">
        <v>110</v>
      </c>
      <c r="C111" t="s">
        <v>375</v>
      </c>
      <c r="D111">
        <v>15</v>
      </c>
      <c r="E111">
        <v>30</v>
      </c>
      <c r="F111">
        <v>20</v>
      </c>
      <c r="G111">
        <v>65</v>
      </c>
    </row>
    <row r="112" spans="1:7" x14ac:dyDescent="0.25">
      <c r="A112" t="s">
        <v>388</v>
      </c>
      <c r="B112">
        <v>111</v>
      </c>
      <c r="C112" t="s">
        <v>389</v>
      </c>
      <c r="D112">
        <v>0</v>
      </c>
      <c r="E112">
        <v>150</v>
      </c>
      <c r="F112">
        <v>30</v>
      </c>
      <c r="G112">
        <v>180</v>
      </c>
    </row>
    <row r="113" spans="1:7" x14ac:dyDescent="0.25">
      <c r="A113" t="s">
        <v>172</v>
      </c>
      <c r="B113">
        <v>112</v>
      </c>
      <c r="C113" t="s">
        <v>173</v>
      </c>
      <c r="D113">
        <v>20</v>
      </c>
      <c r="E113">
        <v>100</v>
      </c>
      <c r="F113">
        <v>130</v>
      </c>
      <c r="G113">
        <v>250</v>
      </c>
    </row>
    <row r="114" spans="1:7" x14ac:dyDescent="0.25">
      <c r="A114" t="s">
        <v>346</v>
      </c>
      <c r="B114">
        <v>113</v>
      </c>
      <c r="C114" t="s">
        <v>347</v>
      </c>
      <c r="D114">
        <v>0</v>
      </c>
      <c r="E114">
        <v>75</v>
      </c>
      <c r="F114">
        <v>50</v>
      </c>
      <c r="G114">
        <v>125</v>
      </c>
    </row>
    <row r="115" spans="1:7" x14ac:dyDescent="0.25">
      <c r="A115" t="s">
        <v>174</v>
      </c>
      <c r="B115">
        <v>114</v>
      </c>
      <c r="C115" t="s">
        <v>175</v>
      </c>
      <c r="D115">
        <v>0</v>
      </c>
      <c r="E115">
        <v>50</v>
      </c>
      <c r="F115">
        <v>145</v>
      </c>
      <c r="G115">
        <v>195</v>
      </c>
    </row>
    <row r="116" spans="1:7" x14ac:dyDescent="0.25">
      <c r="A116" t="s">
        <v>176</v>
      </c>
      <c r="B116">
        <v>115</v>
      </c>
      <c r="C116" t="s">
        <v>177</v>
      </c>
      <c r="D116">
        <v>0</v>
      </c>
      <c r="E116">
        <v>195</v>
      </c>
      <c r="F116">
        <v>230</v>
      </c>
      <c r="G116">
        <v>425</v>
      </c>
    </row>
    <row r="117" spans="1:7" x14ac:dyDescent="0.25">
      <c r="A117" t="s">
        <v>178</v>
      </c>
      <c r="B117">
        <v>116</v>
      </c>
      <c r="C117" t="s">
        <v>179</v>
      </c>
      <c r="D117">
        <v>0</v>
      </c>
      <c r="E117">
        <v>270</v>
      </c>
      <c r="F117">
        <v>230</v>
      </c>
      <c r="G117">
        <v>500</v>
      </c>
    </row>
    <row r="118" spans="1:7" x14ac:dyDescent="0.25">
      <c r="A118" t="s">
        <v>180</v>
      </c>
      <c r="B118">
        <v>117</v>
      </c>
      <c r="C118" t="s">
        <v>181</v>
      </c>
      <c r="D118">
        <v>5</v>
      </c>
      <c r="E118">
        <v>20</v>
      </c>
      <c r="F118">
        <v>90</v>
      </c>
      <c r="G118">
        <v>115</v>
      </c>
    </row>
    <row r="119" spans="1:7" x14ac:dyDescent="0.25">
      <c r="A119" t="s">
        <v>182</v>
      </c>
      <c r="B119">
        <v>118</v>
      </c>
      <c r="C119" t="s">
        <v>183</v>
      </c>
      <c r="D119">
        <v>65</v>
      </c>
      <c r="E119">
        <v>200</v>
      </c>
      <c r="F119">
        <v>140</v>
      </c>
      <c r="G119">
        <v>405</v>
      </c>
    </row>
    <row r="120" spans="1:7" x14ac:dyDescent="0.25">
      <c r="A120" t="s">
        <v>330</v>
      </c>
      <c r="B120">
        <v>119</v>
      </c>
      <c r="C120" t="s">
        <v>331</v>
      </c>
      <c r="D120">
        <v>265</v>
      </c>
      <c r="E120">
        <v>120</v>
      </c>
      <c r="F120">
        <v>95</v>
      </c>
      <c r="G120">
        <v>480</v>
      </c>
    </row>
    <row r="121" spans="1:7" x14ac:dyDescent="0.25">
      <c r="A121" t="s">
        <v>184</v>
      </c>
      <c r="B121">
        <v>120</v>
      </c>
      <c r="C121" t="s">
        <v>185</v>
      </c>
      <c r="D121">
        <v>2505</v>
      </c>
      <c r="E121">
        <v>385</v>
      </c>
      <c r="F121">
        <v>1140</v>
      </c>
      <c r="G121">
        <v>4030</v>
      </c>
    </row>
    <row r="122" spans="1:7" x14ac:dyDescent="0.25">
      <c r="A122" t="s">
        <v>186</v>
      </c>
      <c r="B122">
        <v>121</v>
      </c>
      <c r="C122" t="s">
        <v>187</v>
      </c>
      <c r="D122">
        <v>180</v>
      </c>
      <c r="E122">
        <v>380</v>
      </c>
      <c r="F122">
        <v>3305</v>
      </c>
      <c r="G122">
        <v>3865</v>
      </c>
    </row>
    <row r="123" spans="1:7" x14ac:dyDescent="0.25">
      <c r="A123" t="s">
        <v>188</v>
      </c>
      <c r="B123">
        <v>122</v>
      </c>
      <c r="C123" t="s">
        <v>189</v>
      </c>
      <c r="D123">
        <v>95</v>
      </c>
      <c r="E123">
        <v>290</v>
      </c>
      <c r="F123">
        <v>205</v>
      </c>
      <c r="G123">
        <v>590</v>
      </c>
    </row>
    <row r="124" spans="1:7" x14ac:dyDescent="0.25">
      <c r="A124" t="s">
        <v>190</v>
      </c>
      <c r="B124">
        <v>123</v>
      </c>
      <c r="C124" t="s">
        <v>191</v>
      </c>
      <c r="D124">
        <v>0</v>
      </c>
      <c r="E124">
        <v>30</v>
      </c>
      <c r="F124">
        <v>15</v>
      </c>
      <c r="G124">
        <v>45</v>
      </c>
    </row>
    <row r="125" spans="1:7" x14ac:dyDescent="0.25">
      <c r="A125" t="s">
        <v>192</v>
      </c>
      <c r="B125">
        <v>124</v>
      </c>
      <c r="C125" t="s">
        <v>193</v>
      </c>
      <c r="D125">
        <v>50</v>
      </c>
      <c r="E125">
        <v>405</v>
      </c>
      <c r="F125">
        <v>540</v>
      </c>
      <c r="G125">
        <v>995</v>
      </c>
    </row>
    <row r="126" spans="1:7" x14ac:dyDescent="0.25">
      <c r="A126" t="s">
        <v>384</v>
      </c>
      <c r="B126">
        <v>125</v>
      </c>
      <c r="C126" t="s">
        <v>385</v>
      </c>
      <c r="D126">
        <v>0</v>
      </c>
      <c r="E126">
        <v>50</v>
      </c>
      <c r="F126">
        <v>60</v>
      </c>
      <c r="G126">
        <v>110</v>
      </c>
    </row>
    <row r="127" spans="1:7" x14ac:dyDescent="0.25">
      <c r="A127" t="s">
        <v>194</v>
      </c>
      <c r="B127">
        <v>126</v>
      </c>
      <c r="C127" t="s">
        <v>195</v>
      </c>
      <c r="D127">
        <v>75</v>
      </c>
      <c r="E127">
        <v>385</v>
      </c>
      <c r="F127">
        <v>330</v>
      </c>
      <c r="G127">
        <v>790</v>
      </c>
    </row>
    <row r="128" spans="1:7" x14ac:dyDescent="0.25">
      <c r="A128" t="s">
        <v>344</v>
      </c>
      <c r="B128">
        <v>127</v>
      </c>
      <c r="C128" t="s">
        <v>345</v>
      </c>
      <c r="D128">
        <v>235</v>
      </c>
      <c r="E128">
        <v>40</v>
      </c>
      <c r="F128">
        <v>120</v>
      </c>
      <c r="G128">
        <v>395</v>
      </c>
    </row>
    <row r="129" spans="1:7" x14ac:dyDescent="0.25">
      <c r="A129" t="s">
        <v>196</v>
      </c>
      <c r="B129">
        <v>128</v>
      </c>
      <c r="C129" t="s">
        <v>197</v>
      </c>
      <c r="D129">
        <v>90</v>
      </c>
      <c r="E129">
        <v>905</v>
      </c>
      <c r="F129">
        <v>225</v>
      </c>
      <c r="G129">
        <v>1220</v>
      </c>
    </row>
    <row r="130" spans="1:7" x14ac:dyDescent="0.25">
      <c r="A130" t="s">
        <v>198</v>
      </c>
      <c r="B130">
        <v>129</v>
      </c>
      <c r="C130" t="s">
        <v>199</v>
      </c>
      <c r="D130">
        <v>0</v>
      </c>
      <c r="E130">
        <v>70</v>
      </c>
      <c r="F130">
        <v>65</v>
      </c>
      <c r="G130">
        <v>135</v>
      </c>
    </row>
    <row r="131" spans="1:7" x14ac:dyDescent="0.25">
      <c r="A131" t="s">
        <v>200</v>
      </c>
      <c r="B131">
        <v>130</v>
      </c>
      <c r="C131" t="s">
        <v>201</v>
      </c>
      <c r="D131">
        <v>535</v>
      </c>
      <c r="E131">
        <v>415</v>
      </c>
      <c r="F131">
        <v>600</v>
      </c>
      <c r="G131">
        <v>1550</v>
      </c>
    </row>
    <row r="132" spans="1:7" x14ac:dyDescent="0.25">
      <c r="A132" t="s">
        <v>202</v>
      </c>
      <c r="B132">
        <v>131</v>
      </c>
      <c r="C132" t="s">
        <v>203</v>
      </c>
      <c r="D132">
        <v>120</v>
      </c>
      <c r="E132">
        <v>350</v>
      </c>
      <c r="F132">
        <v>475</v>
      </c>
      <c r="G132">
        <v>945</v>
      </c>
    </row>
    <row r="133" spans="1:7" x14ac:dyDescent="0.25">
      <c r="A133" t="s">
        <v>204</v>
      </c>
      <c r="B133">
        <v>132</v>
      </c>
      <c r="C133" t="s">
        <v>205</v>
      </c>
      <c r="D133">
        <v>35</v>
      </c>
      <c r="E133">
        <v>280</v>
      </c>
      <c r="F133">
        <v>305</v>
      </c>
      <c r="G133">
        <v>620</v>
      </c>
    </row>
    <row r="134" spans="1:7" x14ac:dyDescent="0.25">
      <c r="A134" t="s">
        <v>206</v>
      </c>
      <c r="B134">
        <v>133</v>
      </c>
      <c r="C134" t="s">
        <v>207</v>
      </c>
      <c r="D134">
        <v>125</v>
      </c>
      <c r="E134">
        <v>535</v>
      </c>
      <c r="F134">
        <v>825</v>
      </c>
      <c r="G134">
        <v>1485</v>
      </c>
    </row>
    <row r="135" spans="1:7" x14ac:dyDescent="0.25">
      <c r="A135" t="s">
        <v>208</v>
      </c>
      <c r="B135">
        <v>134</v>
      </c>
      <c r="C135" t="s">
        <v>209</v>
      </c>
      <c r="D135">
        <v>40</v>
      </c>
      <c r="E135">
        <v>410</v>
      </c>
      <c r="F135">
        <v>95</v>
      </c>
      <c r="G135">
        <v>545</v>
      </c>
    </row>
    <row r="136" spans="1:7" x14ac:dyDescent="0.25">
      <c r="A136" t="s">
        <v>210</v>
      </c>
      <c r="B136">
        <v>135</v>
      </c>
      <c r="C136" t="s">
        <v>211</v>
      </c>
      <c r="D136">
        <v>130</v>
      </c>
      <c r="E136">
        <v>375</v>
      </c>
      <c r="F136">
        <v>635</v>
      </c>
      <c r="G136">
        <v>1140</v>
      </c>
    </row>
    <row r="137" spans="1:7" x14ac:dyDescent="0.25">
      <c r="A137" t="s">
        <v>212</v>
      </c>
      <c r="B137">
        <v>136</v>
      </c>
      <c r="C137" t="s">
        <v>213</v>
      </c>
      <c r="D137">
        <v>10</v>
      </c>
      <c r="E137">
        <v>510</v>
      </c>
      <c r="F137">
        <v>415</v>
      </c>
      <c r="G137">
        <v>935</v>
      </c>
    </row>
    <row r="138" spans="1:7" x14ac:dyDescent="0.25">
      <c r="A138" t="s">
        <v>214</v>
      </c>
      <c r="B138">
        <v>137</v>
      </c>
      <c r="C138" t="s">
        <v>215</v>
      </c>
      <c r="D138">
        <v>35</v>
      </c>
      <c r="E138">
        <v>35</v>
      </c>
      <c r="F138">
        <v>60</v>
      </c>
      <c r="G138">
        <v>130</v>
      </c>
    </row>
    <row r="139" spans="1:7" x14ac:dyDescent="0.25">
      <c r="A139" t="s">
        <v>216</v>
      </c>
      <c r="B139">
        <v>138</v>
      </c>
      <c r="C139" t="s">
        <v>217</v>
      </c>
      <c r="D139">
        <v>470</v>
      </c>
      <c r="E139">
        <v>370</v>
      </c>
      <c r="F139">
        <v>3300</v>
      </c>
      <c r="G139">
        <v>4140</v>
      </c>
    </row>
    <row r="140" spans="1:7" x14ac:dyDescent="0.25">
      <c r="A140" t="s">
        <v>218</v>
      </c>
      <c r="B140">
        <v>139</v>
      </c>
      <c r="C140" t="s">
        <v>219</v>
      </c>
      <c r="D140">
        <v>10</v>
      </c>
      <c r="E140">
        <v>295</v>
      </c>
      <c r="F140">
        <v>175</v>
      </c>
      <c r="G140">
        <v>480</v>
      </c>
    </row>
    <row r="141" spans="1:7" x14ac:dyDescent="0.25">
      <c r="A141" t="s">
        <v>220</v>
      </c>
      <c r="B141">
        <v>140</v>
      </c>
      <c r="C141" t="s">
        <v>221</v>
      </c>
      <c r="D141">
        <v>25</v>
      </c>
      <c r="E141">
        <v>145</v>
      </c>
      <c r="F141">
        <v>150</v>
      </c>
      <c r="G141">
        <v>320</v>
      </c>
    </row>
    <row r="142" spans="1:7" x14ac:dyDescent="0.25">
      <c r="A142" t="s">
        <v>222</v>
      </c>
      <c r="B142">
        <v>141</v>
      </c>
      <c r="C142" t="s">
        <v>223</v>
      </c>
      <c r="D142">
        <v>30</v>
      </c>
      <c r="E142">
        <v>155</v>
      </c>
      <c r="F142">
        <v>130</v>
      </c>
      <c r="G142">
        <v>315</v>
      </c>
    </row>
    <row r="143" spans="1:7" x14ac:dyDescent="0.25">
      <c r="A143" t="s">
        <v>224</v>
      </c>
      <c r="B143">
        <v>142</v>
      </c>
      <c r="C143" t="s">
        <v>225</v>
      </c>
      <c r="D143">
        <v>50</v>
      </c>
      <c r="E143">
        <v>610</v>
      </c>
      <c r="F143">
        <v>340</v>
      </c>
      <c r="G143">
        <v>1000</v>
      </c>
    </row>
    <row r="144" spans="1:7" x14ac:dyDescent="0.25">
      <c r="A144" t="s">
        <v>226</v>
      </c>
      <c r="B144">
        <v>143</v>
      </c>
      <c r="C144" t="s">
        <v>227</v>
      </c>
      <c r="D144">
        <v>855</v>
      </c>
      <c r="E144">
        <v>3850</v>
      </c>
      <c r="F144">
        <v>3215</v>
      </c>
      <c r="G144">
        <v>7920</v>
      </c>
    </row>
    <row r="145" spans="1:7" x14ac:dyDescent="0.25">
      <c r="A145" t="s">
        <v>228</v>
      </c>
      <c r="B145">
        <v>144</v>
      </c>
      <c r="C145" t="s">
        <v>229</v>
      </c>
      <c r="D145">
        <v>0</v>
      </c>
      <c r="E145">
        <v>350</v>
      </c>
      <c r="F145">
        <v>35</v>
      </c>
      <c r="G145">
        <v>385</v>
      </c>
    </row>
    <row r="146" spans="1:7" x14ac:dyDescent="0.25">
      <c r="A146" t="s">
        <v>230</v>
      </c>
      <c r="B146">
        <v>145</v>
      </c>
      <c r="C146" t="s">
        <v>231</v>
      </c>
      <c r="D146">
        <v>0</v>
      </c>
      <c r="E146">
        <v>95</v>
      </c>
      <c r="F146">
        <v>35</v>
      </c>
      <c r="G146">
        <v>130</v>
      </c>
    </row>
    <row r="147" spans="1:7" x14ac:dyDescent="0.25">
      <c r="A147" t="s">
        <v>232</v>
      </c>
      <c r="B147">
        <v>146</v>
      </c>
      <c r="C147" t="s">
        <v>233</v>
      </c>
      <c r="D147">
        <v>645</v>
      </c>
      <c r="E147">
        <v>1065</v>
      </c>
      <c r="F147">
        <v>1625</v>
      </c>
      <c r="G147">
        <v>3335</v>
      </c>
    </row>
    <row r="148" spans="1:7" x14ac:dyDescent="0.25">
      <c r="A148" t="s">
        <v>234</v>
      </c>
      <c r="B148">
        <v>147</v>
      </c>
      <c r="C148" t="s">
        <v>235</v>
      </c>
      <c r="D148">
        <v>45</v>
      </c>
      <c r="E148">
        <v>490</v>
      </c>
      <c r="F148">
        <v>1115</v>
      </c>
      <c r="G148">
        <v>1650</v>
      </c>
    </row>
    <row r="149" spans="1:7" x14ac:dyDescent="0.25">
      <c r="A149" t="s">
        <v>236</v>
      </c>
      <c r="B149">
        <v>148</v>
      </c>
      <c r="C149" t="s">
        <v>237</v>
      </c>
      <c r="D149">
        <v>10</v>
      </c>
      <c r="E149">
        <v>175</v>
      </c>
      <c r="F149">
        <v>90</v>
      </c>
      <c r="G149">
        <v>275</v>
      </c>
    </row>
    <row r="150" spans="1:7" x14ac:dyDescent="0.25">
      <c r="A150" t="s">
        <v>396</v>
      </c>
      <c r="B150">
        <v>149</v>
      </c>
      <c r="C150" t="s">
        <v>397</v>
      </c>
      <c r="D150">
        <v>0</v>
      </c>
      <c r="E150">
        <v>25</v>
      </c>
      <c r="F150">
        <v>10</v>
      </c>
      <c r="G150">
        <v>35</v>
      </c>
    </row>
    <row r="151" spans="1:7" x14ac:dyDescent="0.25">
      <c r="A151" t="s">
        <v>238</v>
      </c>
      <c r="B151">
        <v>150</v>
      </c>
      <c r="C151" t="s">
        <v>239</v>
      </c>
      <c r="D151">
        <v>850</v>
      </c>
      <c r="E151">
        <v>1160</v>
      </c>
      <c r="F151">
        <v>3365</v>
      </c>
      <c r="G151">
        <v>5375</v>
      </c>
    </row>
    <row r="152" spans="1:7" x14ac:dyDescent="0.25">
      <c r="A152" t="s">
        <v>240</v>
      </c>
      <c r="B152">
        <v>151</v>
      </c>
      <c r="C152" t="s">
        <v>241</v>
      </c>
      <c r="D152">
        <v>25</v>
      </c>
      <c r="E152">
        <v>140</v>
      </c>
      <c r="F152">
        <v>235</v>
      </c>
      <c r="G152">
        <v>400</v>
      </c>
    </row>
    <row r="153" spans="1:7" x14ac:dyDescent="0.25">
      <c r="A153" t="s">
        <v>242</v>
      </c>
      <c r="B153">
        <v>152</v>
      </c>
      <c r="C153" t="s">
        <v>243</v>
      </c>
      <c r="D153">
        <v>15</v>
      </c>
      <c r="E153">
        <v>50</v>
      </c>
      <c r="F153">
        <v>90</v>
      </c>
      <c r="G153">
        <v>155</v>
      </c>
    </row>
    <row r="154" spans="1:7" x14ac:dyDescent="0.25">
      <c r="A154" t="s">
        <v>244</v>
      </c>
      <c r="B154">
        <v>153</v>
      </c>
      <c r="C154" t="s">
        <v>245</v>
      </c>
      <c r="D154">
        <v>10</v>
      </c>
      <c r="E154">
        <v>35</v>
      </c>
      <c r="F154">
        <v>140</v>
      </c>
      <c r="G154">
        <v>185</v>
      </c>
    </row>
    <row r="155" spans="1:7" x14ac:dyDescent="0.25">
      <c r="A155" t="s">
        <v>398</v>
      </c>
      <c r="B155">
        <v>154</v>
      </c>
      <c r="C155" t="s">
        <v>399</v>
      </c>
      <c r="D155">
        <v>0</v>
      </c>
      <c r="E155">
        <v>150</v>
      </c>
      <c r="F155">
        <v>0</v>
      </c>
      <c r="G155">
        <v>150</v>
      </c>
    </row>
    <row r="156" spans="1:7" x14ac:dyDescent="0.25">
      <c r="A156" t="s">
        <v>246</v>
      </c>
      <c r="B156">
        <v>155</v>
      </c>
      <c r="C156" t="s">
        <v>247</v>
      </c>
      <c r="D156">
        <v>50</v>
      </c>
      <c r="E156">
        <v>330</v>
      </c>
      <c r="F156">
        <v>710</v>
      </c>
      <c r="G156">
        <v>1090</v>
      </c>
    </row>
    <row r="157" spans="1:7" x14ac:dyDescent="0.25">
      <c r="A157" t="s">
        <v>248</v>
      </c>
      <c r="B157">
        <v>156</v>
      </c>
      <c r="C157" t="s">
        <v>249</v>
      </c>
      <c r="D157">
        <v>195</v>
      </c>
      <c r="E157">
        <v>375</v>
      </c>
      <c r="F157">
        <v>590</v>
      </c>
      <c r="G157">
        <v>1160</v>
      </c>
    </row>
    <row r="158" spans="1:7" x14ac:dyDescent="0.25">
      <c r="A158" t="s">
        <v>250</v>
      </c>
      <c r="B158">
        <v>157</v>
      </c>
      <c r="C158" t="s">
        <v>251</v>
      </c>
      <c r="D158">
        <v>20</v>
      </c>
      <c r="E158">
        <v>170</v>
      </c>
      <c r="F158">
        <v>205</v>
      </c>
      <c r="G158">
        <v>395</v>
      </c>
    </row>
    <row r="159" spans="1:7" x14ac:dyDescent="0.25">
      <c r="A159" t="s">
        <v>252</v>
      </c>
      <c r="B159">
        <v>158</v>
      </c>
      <c r="C159" t="s">
        <v>253</v>
      </c>
      <c r="D159">
        <v>210</v>
      </c>
      <c r="E159">
        <v>125</v>
      </c>
      <c r="F159">
        <v>515</v>
      </c>
      <c r="G159">
        <v>850</v>
      </c>
    </row>
    <row r="160" spans="1:7" x14ac:dyDescent="0.25">
      <c r="A160" t="s">
        <v>254</v>
      </c>
      <c r="B160">
        <v>159</v>
      </c>
      <c r="C160" t="s">
        <v>255</v>
      </c>
      <c r="D160">
        <v>1490</v>
      </c>
      <c r="E160">
        <v>1200</v>
      </c>
      <c r="F160">
        <v>2705</v>
      </c>
      <c r="G160">
        <v>5395</v>
      </c>
    </row>
    <row r="161" spans="1:7" x14ac:dyDescent="0.25">
      <c r="A161" t="s">
        <v>256</v>
      </c>
      <c r="B161">
        <v>160</v>
      </c>
      <c r="C161" t="s">
        <v>257</v>
      </c>
      <c r="D161">
        <v>480</v>
      </c>
      <c r="E161">
        <v>830</v>
      </c>
      <c r="F161">
        <v>1595</v>
      </c>
      <c r="G161">
        <v>2905</v>
      </c>
    </row>
    <row r="162" spans="1:7" x14ac:dyDescent="0.25">
      <c r="A162" t="s">
        <v>258</v>
      </c>
      <c r="B162">
        <v>161</v>
      </c>
      <c r="C162" t="s">
        <v>259</v>
      </c>
      <c r="D162">
        <v>0</v>
      </c>
      <c r="E162">
        <v>35</v>
      </c>
      <c r="F162">
        <v>105</v>
      </c>
      <c r="G162">
        <v>140</v>
      </c>
    </row>
    <row r="163" spans="1:7" x14ac:dyDescent="0.25">
      <c r="A163" t="s">
        <v>260</v>
      </c>
      <c r="B163">
        <v>162</v>
      </c>
      <c r="C163" t="s">
        <v>261</v>
      </c>
      <c r="D163">
        <v>185</v>
      </c>
      <c r="E163">
        <v>195</v>
      </c>
      <c r="F163">
        <v>665</v>
      </c>
      <c r="G163">
        <v>1045</v>
      </c>
    </row>
    <row r="164" spans="1:7" x14ac:dyDescent="0.25">
      <c r="A164" t="s">
        <v>350</v>
      </c>
      <c r="B164">
        <v>163</v>
      </c>
      <c r="C164" t="s">
        <v>351</v>
      </c>
      <c r="D164">
        <v>250</v>
      </c>
      <c r="E164">
        <v>80</v>
      </c>
      <c r="F164">
        <v>195</v>
      </c>
      <c r="G164">
        <v>525</v>
      </c>
    </row>
    <row r="165" spans="1:7" x14ac:dyDescent="0.25">
      <c r="A165" t="s">
        <v>380</v>
      </c>
      <c r="B165">
        <v>164</v>
      </c>
      <c r="C165" t="s">
        <v>381</v>
      </c>
      <c r="D165">
        <v>5</v>
      </c>
      <c r="E165">
        <v>50</v>
      </c>
      <c r="F165">
        <v>165</v>
      </c>
      <c r="G165">
        <v>220</v>
      </c>
    </row>
    <row r="166" spans="1:7" x14ac:dyDescent="0.25">
      <c r="A166" t="s">
        <v>262</v>
      </c>
      <c r="B166">
        <v>165</v>
      </c>
      <c r="C166" t="s">
        <v>263</v>
      </c>
      <c r="D166">
        <v>90</v>
      </c>
      <c r="E166">
        <v>370</v>
      </c>
      <c r="F166">
        <v>420</v>
      </c>
      <c r="G166">
        <v>880</v>
      </c>
    </row>
    <row r="167" spans="1:7" x14ac:dyDescent="0.25">
      <c r="A167" t="s">
        <v>264</v>
      </c>
      <c r="B167">
        <v>166</v>
      </c>
      <c r="C167" t="s">
        <v>265</v>
      </c>
      <c r="D167">
        <v>15</v>
      </c>
      <c r="E167">
        <v>75</v>
      </c>
      <c r="F167">
        <v>20</v>
      </c>
      <c r="G167">
        <v>110</v>
      </c>
    </row>
    <row r="168" spans="1:7" x14ac:dyDescent="0.25">
      <c r="A168" t="s">
        <v>266</v>
      </c>
      <c r="B168">
        <v>167</v>
      </c>
      <c r="C168" t="s">
        <v>267</v>
      </c>
      <c r="D168">
        <v>1800</v>
      </c>
      <c r="E168">
        <v>1785</v>
      </c>
      <c r="F168">
        <v>2565</v>
      </c>
      <c r="G168">
        <v>6150</v>
      </c>
    </row>
    <row r="169" spans="1:7" x14ac:dyDescent="0.25">
      <c r="A169" t="s">
        <v>268</v>
      </c>
      <c r="B169">
        <v>168</v>
      </c>
      <c r="C169" t="s">
        <v>269</v>
      </c>
      <c r="D169">
        <v>65</v>
      </c>
      <c r="E169">
        <v>275</v>
      </c>
      <c r="F169">
        <v>330</v>
      </c>
      <c r="G169">
        <v>670</v>
      </c>
    </row>
    <row r="170" spans="1:7" x14ac:dyDescent="0.25">
      <c r="A170" t="s">
        <v>332</v>
      </c>
      <c r="B170">
        <v>169</v>
      </c>
      <c r="C170" t="s">
        <v>333</v>
      </c>
      <c r="D170">
        <v>0</v>
      </c>
      <c r="E170">
        <v>270</v>
      </c>
      <c r="F170">
        <v>315</v>
      </c>
      <c r="G170">
        <v>585</v>
      </c>
    </row>
    <row r="171" spans="1:7" x14ac:dyDescent="0.25">
      <c r="A171" t="s">
        <v>270</v>
      </c>
      <c r="B171">
        <v>170</v>
      </c>
      <c r="C171" t="s">
        <v>271</v>
      </c>
      <c r="D171">
        <v>405</v>
      </c>
      <c r="E171">
        <v>985</v>
      </c>
      <c r="F171">
        <v>3845</v>
      </c>
      <c r="G171">
        <v>5235</v>
      </c>
    </row>
    <row r="172" spans="1:7" x14ac:dyDescent="0.25">
      <c r="A172" t="s">
        <v>272</v>
      </c>
      <c r="B172">
        <v>171</v>
      </c>
      <c r="C172" t="s">
        <v>273</v>
      </c>
      <c r="D172">
        <v>165</v>
      </c>
      <c r="E172">
        <v>300</v>
      </c>
      <c r="F172">
        <v>545</v>
      </c>
      <c r="G172">
        <v>1010</v>
      </c>
    </row>
    <row r="173" spans="1:7" x14ac:dyDescent="0.25">
      <c r="A173" t="s">
        <v>274</v>
      </c>
      <c r="B173">
        <v>172</v>
      </c>
      <c r="C173" t="s">
        <v>275</v>
      </c>
      <c r="D173">
        <v>110</v>
      </c>
      <c r="E173">
        <v>865</v>
      </c>
      <c r="F173">
        <v>1230</v>
      </c>
      <c r="G173">
        <v>2205</v>
      </c>
    </row>
    <row r="174" spans="1:7" x14ac:dyDescent="0.25">
      <c r="A174" t="s">
        <v>276</v>
      </c>
      <c r="B174">
        <v>173</v>
      </c>
      <c r="C174" t="s">
        <v>277</v>
      </c>
      <c r="D174">
        <v>320</v>
      </c>
      <c r="E174">
        <v>860</v>
      </c>
      <c r="F174">
        <v>885</v>
      </c>
      <c r="G174">
        <v>2065</v>
      </c>
    </row>
    <row r="175" spans="1:7" x14ac:dyDescent="0.25">
      <c r="A175" t="s">
        <v>278</v>
      </c>
      <c r="B175">
        <v>174</v>
      </c>
      <c r="C175" t="s">
        <v>279</v>
      </c>
      <c r="D175">
        <v>1865</v>
      </c>
      <c r="E175">
        <v>1090</v>
      </c>
      <c r="F175">
        <v>1680</v>
      </c>
      <c r="G175">
        <v>4635</v>
      </c>
    </row>
    <row r="176" spans="1:7" x14ac:dyDescent="0.25">
      <c r="A176" t="s">
        <v>280</v>
      </c>
      <c r="B176">
        <v>175</v>
      </c>
      <c r="C176" t="s">
        <v>281</v>
      </c>
      <c r="D176">
        <v>11620</v>
      </c>
      <c r="E176">
        <v>9030</v>
      </c>
      <c r="F176">
        <v>16730</v>
      </c>
      <c r="G176">
        <v>37380</v>
      </c>
    </row>
    <row r="177" spans="1:7" x14ac:dyDescent="0.25">
      <c r="A177" t="s">
        <v>282</v>
      </c>
      <c r="B177">
        <v>176</v>
      </c>
      <c r="C177" t="s">
        <v>283</v>
      </c>
      <c r="D177">
        <v>4620</v>
      </c>
      <c r="E177">
        <v>1980</v>
      </c>
      <c r="F177">
        <v>6265</v>
      </c>
      <c r="G177">
        <v>12865</v>
      </c>
    </row>
    <row r="178" spans="1:7" x14ac:dyDescent="0.25">
      <c r="A178" t="s">
        <v>284</v>
      </c>
      <c r="B178">
        <v>177</v>
      </c>
      <c r="C178" t="s">
        <v>285</v>
      </c>
      <c r="D178">
        <v>15575</v>
      </c>
      <c r="E178">
        <v>21745</v>
      </c>
      <c r="F178">
        <v>29280</v>
      </c>
      <c r="G178">
        <v>66600</v>
      </c>
    </row>
    <row r="179" spans="1:7" x14ac:dyDescent="0.25">
      <c r="A179" t="s">
        <v>286</v>
      </c>
      <c r="B179">
        <v>178</v>
      </c>
      <c r="C179" t="s">
        <v>287</v>
      </c>
      <c r="D179">
        <v>15</v>
      </c>
      <c r="E179">
        <v>125</v>
      </c>
      <c r="F179">
        <v>245</v>
      </c>
      <c r="G179">
        <v>385</v>
      </c>
    </row>
    <row r="180" spans="1:7" x14ac:dyDescent="0.25">
      <c r="A180" t="s">
        <v>288</v>
      </c>
      <c r="B180">
        <v>179</v>
      </c>
      <c r="C180" t="s">
        <v>289</v>
      </c>
      <c r="D180">
        <v>40</v>
      </c>
      <c r="E180">
        <v>250</v>
      </c>
      <c r="F180">
        <v>515</v>
      </c>
      <c r="G180">
        <v>805</v>
      </c>
    </row>
    <row r="181" spans="1:7" x14ac:dyDescent="0.25">
      <c r="A181" t="s">
        <v>290</v>
      </c>
      <c r="B181">
        <v>180</v>
      </c>
      <c r="C181" t="s">
        <v>291</v>
      </c>
      <c r="D181">
        <v>260</v>
      </c>
      <c r="E181">
        <v>735</v>
      </c>
      <c r="F181">
        <v>2115</v>
      </c>
      <c r="G181">
        <v>3110</v>
      </c>
    </row>
    <row r="182" spans="1:7" x14ac:dyDescent="0.25">
      <c r="A182" t="s">
        <v>334</v>
      </c>
      <c r="B182">
        <v>181</v>
      </c>
      <c r="C182" t="s">
        <v>335</v>
      </c>
      <c r="D182">
        <v>0</v>
      </c>
      <c r="E182">
        <v>70</v>
      </c>
      <c r="F182">
        <v>20</v>
      </c>
      <c r="G182">
        <v>90</v>
      </c>
    </row>
    <row r="183" spans="1:7" x14ac:dyDescent="0.25">
      <c r="A183" t="s">
        <v>292</v>
      </c>
      <c r="B183">
        <v>182</v>
      </c>
      <c r="C183" t="s">
        <v>293</v>
      </c>
      <c r="D183">
        <v>1375</v>
      </c>
      <c r="E183">
        <v>2560</v>
      </c>
      <c r="F183">
        <v>2460</v>
      </c>
      <c r="G183">
        <v>6395</v>
      </c>
    </row>
    <row r="184" spans="1:7" x14ac:dyDescent="0.25">
      <c r="A184" t="s">
        <v>294</v>
      </c>
      <c r="B184">
        <v>183</v>
      </c>
      <c r="C184" t="s">
        <v>295</v>
      </c>
      <c r="D184">
        <v>75</v>
      </c>
      <c r="E184">
        <v>205</v>
      </c>
      <c r="F184">
        <v>330</v>
      </c>
      <c r="G184">
        <v>610</v>
      </c>
    </row>
    <row r="185" spans="1:7" x14ac:dyDescent="0.25">
      <c r="A185" t="s">
        <v>356</v>
      </c>
      <c r="B185">
        <v>184</v>
      </c>
      <c r="C185" t="s">
        <v>357</v>
      </c>
      <c r="D185">
        <v>0</v>
      </c>
      <c r="E185">
        <v>30</v>
      </c>
      <c r="F185">
        <v>55</v>
      </c>
      <c r="G185">
        <v>85</v>
      </c>
    </row>
    <row r="186" spans="1:7" x14ac:dyDescent="0.25">
      <c r="A186" t="s">
        <v>296</v>
      </c>
      <c r="B186">
        <v>185</v>
      </c>
      <c r="C186" t="s">
        <v>297</v>
      </c>
      <c r="D186">
        <v>505</v>
      </c>
      <c r="E186">
        <v>360</v>
      </c>
      <c r="F186">
        <v>785</v>
      </c>
      <c r="G186">
        <v>1650</v>
      </c>
    </row>
    <row r="187" spans="1:7" x14ac:dyDescent="0.25">
      <c r="A187" t="s">
        <v>298</v>
      </c>
      <c r="B187">
        <v>186</v>
      </c>
      <c r="C187" t="s">
        <v>299</v>
      </c>
      <c r="D187">
        <v>1205</v>
      </c>
      <c r="E187">
        <v>1605</v>
      </c>
      <c r="F187">
        <v>2775</v>
      </c>
      <c r="G187">
        <v>5585</v>
      </c>
    </row>
    <row r="188" spans="1:7" x14ac:dyDescent="0.25">
      <c r="A188" t="s">
        <v>390</v>
      </c>
      <c r="B188">
        <v>187</v>
      </c>
      <c r="C188" t="s">
        <v>391</v>
      </c>
      <c r="D188">
        <v>0</v>
      </c>
      <c r="E188">
        <v>25</v>
      </c>
      <c r="F188">
        <v>0</v>
      </c>
      <c r="G188">
        <v>25</v>
      </c>
    </row>
    <row r="189" spans="1:7" x14ac:dyDescent="0.25">
      <c r="A189" t="s">
        <v>300</v>
      </c>
      <c r="B189">
        <v>188</v>
      </c>
      <c r="C189" t="s">
        <v>301</v>
      </c>
      <c r="D189">
        <v>550</v>
      </c>
      <c r="E189">
        <v>120</v>
      </c>
      <c r="F189">
        <v>375</v>
      </c>
      <c r="G189">
        <v>1045</v>
      </c>
    </row>
    <row r="190" spans="1:7" x14ac:dyDescent="0.25">
      <c r="A190" t="s">
        <v>302</v>
      </c>
      <c r="B190">
        <v>189</v>
      </c>
      <c r="C190" t="s">
        <v>303</v>
      </c>
      <c r="D190">
        <v>600</v>
      </c>
      <c r="E190">
        <v>555</v>
      </c>
      <c r="F190">
        <v>640</v>
      </c>
      <c r="G190">
        <v>1795</v>
      </c>
    </row>
    <row r="191" spans="1:7" x14ac:dyDescent="0.25">
      <c r="A191" t="s">
        <v>304</v>
      </c>
      <c r="B191">
        <v>190</v>
      </c>
      <c r="C191" t="s">
        <v>305</v>
      </c>
      <c r="D191">
        <v>1205</v>
      </c>
      <c r="E191">
        <v>855</v>
      </c>
      <c r="F191">
        <v>3630</v>
      </c>
      <c r="G191">
        <v>5690</v>
      </c>
    </row>
    <row r="192" spans="1:7" x14ac:dyDescent="0.25">
      <c r="A192" t="s">
        <v>306</v>
      </c>
      <c r="B192">
        <v>191</v>
      </c>
      <c r="C192" t="s">
        <v>307</v>
      </c>
      <c r="D192">
        <v>385</v>
      </c>
      <c r="E192">
        <v>415</v>
      </c>
      <c r="F192">
        <v>230</v>
      </c>
      <c r="G192">
        <v>1030</v>
      </c>
    </row>
    <row r="193" spans="1:7" x14ac:dyDescent="0.25">
      <c r="A193" t="s">
        <v>308</v>
      </c>
      <c r="B193">
        <v>192</v>
      </c>
      <c r="C193" t="s">
        <v>309</v>
      </c>
      <c r="D193">
        <v>30</v>
      </c>
      <c r="E193">
        <v>330</v>
      </c>
      <c r="F193">
        <v>350</v>
      </c>
      <c r="G193">
        <v>710</v>
      </c>
    </row>
    <row r="194" spans="1:7" x14ac:dyDescent="0.25">
      <c r="A194" t="s">
        <v>310</v>
      </c>
      <c r="B194">
        <v>193</v>
      </c>
      <c r="C194" t="s">
        <v>311</v>
      </c>
      <c r="D194">
        <v>5530</v>
      </c>
      <c r="E194">
        <v>4365</v>
      </c>
      <c r="F194">
        <v>10340</v>
      </c>
      <c r="G194">
        <v>20235</v>
      </c>
    </row>
    <row r="196" spans="1:7" x14ac:dyDescent="0.25">
      <c r="B196" s="7" t="s">
        <v>440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E198"/>
  <sheetViews>
    <sheetView workbookViewId="0">
      <selection activeCell="H18" sqref="H18"/>
    </sheetView>
  </sheetViews>
  <sheetFormatPr defaultRowHeight="15" x14ac:dyDescent="0.25"/>
  <sheetData>
    <row r="1" spans="1:5" s="6" customFormat="1" x14ac:dyDescent="0.25">
      <c r="A1" s="6" t="s">
        <v>8</v>
      </c>
      <c r="B1" s="6" t="s">
        <v>9</v>
      </c>
      <c r="C1" s="6" t="s">
        <v>313</v>
      </c>
      <c r="D1" s="6" t="s">
        <v>6</v>
      </c>
      <c r="E1" s="6" t="s">
        <v>455</v>
      </c>
    </row>
    <row r="2" spans="1:5" x14ac:dyDescent="0.25">
      <c r="A2" t="s">
        <v>10</v>
      </c>
      <c r="B2" t="s">
        <v>11</v>
      </c>
      <c r="C2">
        <v>2930</v>
      </c>
      <c r="D2">
        <v>17</v>
      </c>
      <c r="E2" s="11">
        <f t="shared" ref="E2:E33" si="0">C2/D2</f>
        <v>172.35294117647058</v>
      </c>
    </row>
    <row r="3" spans="1:5" x14ac:dyDescent="0.25">
      <c r="A3" t="s">
        <v>12</v>
      </c>
      <c r="B3" t="s">
        <v>13</v>
      </c>
      <c r="C3">
        <v>4439</v>
      </c>
      <c r="D3">
        <v>17</v>
      </c>
      <c r="E3" s="11">
        <f t="shared" si="0"/>
        <v>261.11764705882354</v>
      </c>
    </row>
    <row r="4" spans="1:5" x14ac:dyDescent="0.25">
      <c r="A4" t="s">
        <v>14</v>
      </c>
      <c r="B4" t="s">
        <v>15</v>
      </c>
      <c r="C4">
        <v>2686</v>
      </c>
      <c r="D4">
        <v>16</v>
      </c>
      <c r="E4" s="11">
        <f t="shared" si="0"/>
        <v>167.875</v>
      </c>
    </row>
    <row r="5" spans="1:5" x14ac:dyDescent="0.25">
      <c r="A5" t="s">
        <v>340</v>
      </c>
      <c r="B5" t="s">
        <v>341</v>
      </c>
      <c r="C5">
        <v>5303</v>
      </c>
      <c r="D5">
        <v>32</v>
      </c>
      <c r="E5" s="11">
        <f t="shared" si="0"/>
        <v>165.71875</v>
      </c>
    </row>
    <row r="6" spans="1:5" x14ac:dyDescent="0.25">
      <c r="A6" t="s">
        <v>362</v>
      </c>
      <c r="B6" t="s">
        <v>363</v>
      </c>
      <c r="C6">
        <v>3531</v>
      </c>
      <c r="D6">
        <v>5</v>
      </c>
      <c r="E6" s="11">
        <f t="shared" si="0"/>
        <v>706.2</v>
      </c>
    </row>
    <row r="7" spans="1:5" x14ac:dyDescent="0.25">
      <c r="A7" t="s">
        <v>16</v>
      </c>
      <c r="B7" t="s">
        <v>17</v>
      </c>
      <c r="C7">
        <v>2412</v>
      </c>
      <c r="D7">
        <v>5</v>
      </c>
      <c r="E7" s="11">
        <f t="shared" si="0"/>
        <v>482.4</v>
      </c>
    </row>
    <row r="8" spans="1:5" x14ac:dyDescent="0.25">
      <c r="A8" t="s">
        <v>18</v>
      </c>
      <c r="B8" t="s">
        <v>19</v>
      </c>
      <c r="C8">
        <v>5666</v>
      </c>
      <c r="D8">
        <v>66</v>
      </c>
      <c r="E8" s="11">
        <f t="shared" si="0"/>
        <v>85.848484848484844</v>
      </c>
    </row>
    <row r="9" spans="1:5" x14ac:dyDescent="0.25">
      <c r="A9" t="s">
        <v>394</v>
      </c>
      <c r="B9" t="s">
        <v>395</v>
      </c>
      <c r="C9">
        <v>3082</v>
      </c>
      <c r="D9">
        <v>5</v>
      </c>
      <c r="E9" s="11">
        <f t="shared" si="0"/>
        <v>616.4</v>
      </c>
    </row>
    <row r="10" spans="1:5" x14ac:dyDescent="0.25">
      <c r="A10" t="s">
        <v>20</v>
      </c>
      <c r="B10" t="s">
        <v>21</v>
      </c>
      <c r="C10">
        <v>3413</v>
      </c>
      <c r="D10">
        <v>29</v>
      </c>
      <c r="E10" s="11">
        <f t="shared" si="0"/>
        <v>117.68965517241379</v>
      </c>
    </row>
    <row r="11" spans="1:5" x14ac:dyDescent="0.25">
      <c r="A11" t="s">
        <v>22</v>
      </c>
      <c r="B11" t="s">
        <v>23</v>
      </c>
      <c r="C11">
        <v>5057</v>
      </c>
      <c r="D11">
        <v>46</v>
      </c>
      <c r="E11" s="11">
        <f t="shared" si="0"/>
        <v>109.93478260869566</v>
      </c>
    </row>
    <row r="12" spans="1:5" x14ac:dyDescent="0.25">
      <c r="A12" t="s">
        <v>24</v>
      </c>
      <c r="B12" t="s">
        <v>25</v>
      </c>
      <c r="C12">
        <v>4913</v>
      </c>
      <c r="D12">
        <v>16</v>
      </c>
      <c r="E12" s="11">
        <f t="shared" si="0"/>
        <v>307.0625</v>
      </c>
    </row>
    <row r="13" spans="1:5" x14ac:dyDescent="0.25">
      <c r="A13" t="s">
        <v>26</v>
      </c>
      <c r="B13" t="s">
        <v>27</v>
      </c>
      <c r="C13">
        <v>4508</v>
      </c>
      <c r="D13">
        <v>90</v>
      </c>
      <c r="E13" s="11">
        <f t="shared" si="0"/>
        <v>50.088888888888889</v>
      </c>
    </row>
    <row r="14" spans="1:5" x14ac:dyDescent="0.25">
      <c r="A14" t="s">
        <v>28</v>
      </c>
      <c r="B14" t="s">
        <v>29</v>
      </c>
      <c r="C14">
        <v>6313</v>
      </c>
      <c r="D14">
        <v>63</v>
      </c>
      <c r="E14" s="11">
        <f t="shared" si="0"/>
        <v>100.2063492063492</v>
      </c>
    </row>
    <row r="15" spans="1:5" x14ac:dyDescent="0.25">
      <c r="A15" t="s">
        <v>30</v>
      </c>
      <c r="B15" t="s">
        <v>31</v>
      </c>
      <c r="C15">
        <v>2565</v>
      </c>
      <c r="D15">
        <v>25</v>
      </c>
      <c r="E15" s="11">
        <f t="shared" si="0"/>
        <v>102.6</v>
      </c>
    </row>
    <row r="16" spans="1:5" x14ac:dyDescent="0.25">
      <c r="A16" t="s">
        <v>32</v>
      </c>
      <c r="B16" t="s">
        <v>33</v>
      </c>
      <c r="C16">
        <v>2934</v>
      </c>
      <c r="D16">
        <v>48</v>
      </c>
      <c r="E16" s="11">
        <f t="shared" si="0"/>
        <v>61.125</v>
      </c>
    </row>
    <row r="17" spans="1:5" x14ac:dyDescent="0.25">
      <c r="A17" t="s">
        <v>34</v>
      </c>
      <c r="B17" t="s">
        <v>35</v>
      </c>
      <c r="C17">
        <v>4957</v>
      </c>
      <c r="D17">
        <v>16</v>
      </c>
      <c r="E17" s="11">
        <f t="shared" si="0"/>
        <v>309.8125</v>
      </c>
    </row>
    <row r="18" spans="1:5" x14ac:dyDescent="0.25">
      <c r="A18" t="s">
        <v>358</v>
      </c>
      <c r="B18" t="s">
        <v>359</v>
      </c>
      <c r="C18">
        <v>4152</v>
      </c>
      <c r="D18">
        <v>27</v>
      </c>
      <c r="E18" s="11">
        <f t="shared" si="0"/>
        <v>153.77777777777777</v>
      </c>
    </row>
    <row r="19" spans="1:5" x14ac:dyDescent="0.25">
      <c r="A19" t="s">
        <v>36</v>
      </c>
      <c r="B19" t="s">
        <v>37</v>
      </c>
      <c r="C19">
        <v>2200</v>
      </c>
      <c r="D19">
        <v>4</v>
      </c>
      <c r="E19" s="11">
        <f t="shared" si="0"/>
        <v>550</v>
      </c>
    </row>
    <row r="20" spans="1:5" x14ac:dyDescent="0.25">
      <c r="A20" t="s">
        <v>38</v>
      </c>
      <c r="B20" t="s">
        <v>39</v>
      </c>
      <c r="C20">
        <v>11413</v>
      </c>
      <c r="D20">
        <v>45</v>
      </c>
      <c r="E20" s="11">
        <f t="shared" si="0"/>
        <v>253.62222222222223</v>
      </c>
    </row>
    <row r="21" spans="1:5" x14ac:dyDescent="0.25">
      <c r="A21" t="s">
        <v>40</v>
      </c>
      <c r="B21" t="s">
        <v>41</v>
      </c>
      <c r="C21">
        <v>2213</v>
      </c>
      <c r="D21">
        <v>30</v>
      </c>
      <c r="E21" s="11">
        <f t="shared" si="0"/>
        <v>73.766666666666666</v>
      </c>
    </row>
    <row r="22" spans="1:5" x14ac:dyDescent="0.25">
      <c r="A22" t="s">
        <v>42</v>
      </c>
      <c r="B22" t="s">
        <v>43</v>
      </c>
      <c r="C22">
        <v>10215</v>
      </c>
      <c r="D22">
        <v>26</v>
      </c>
      <c r="E22" s="11">
        <f t="shared" si="0"/>
        <v>392.88461538461536</v>
      </c>
    </row>
    <row r="23" spans="1:5" x14ac:dyDescent="0.25">
      <c r="A23" t="s">
        <v>314</v>
      </c>
      <c r="B23" t="s">
        <v>315</v>
      </c>
      <c r="C23">
        <v>2707</v>
      </c>
      <c r="D23">
        <v>10</v>
      </c>
      <c r="E23" s="11">
        <f t="shared" si="0"/>
        <v>270.7</v>
      </c>
    </row>
    <row r="24" spans="1:5" x14ac:dyDescent="0.25">
      <c r="A24" t="s">
        <v>44</v>
      </c>
      <c r="B24" t="s">
        <v>45</v>
      </c>
      <c r="C24">
        <v>11319</v>
      </c>
      <c r="D24">
        <v>136</v>
      </c>
      <c r="E24" s="11">
        <f t="shared" si="0"/>
        <v>83.227941176470594</v>
      </c>
    </row>
    <row r="25" spans="1:5" x14ac:dyDescent="0.25">
      <c r="A25" t="s">
        <v>46</v>
      </c>
      <c r="B25" t="s">
        <v>47</v>
      </c>
      <c r="C25">
        <v>2939</v>
      </c>
      <c r="D25">
        <v>16</v>
      </c>
      <c r="E25" s="11">
        <f t="shared" si="0"/>
        <v>183.6875</v>
      </c>
    </row>
    <row r="26" spans="1:5" x14ac:dyDescent="0.25">
      <c r="A26" t="s">
        <v>366</v>
      </c>
      <c r="B26" t="s">
        <v>367</v>
      </c>
      <c r="C26">
        <v>4582</v>
      </c>
      <c r="D26">
        <v>22</v>
      </c>
      <c r="E26" s="11">
        <f t="shared" si="0"/>
        <v>208.27272727272728</v>
      </c>
    </row>
    <row r="27" spans="1:5" x14ac:dyDescent="0.25">
      <c r="A27" t="s">
        <v>48</v>
      </c>
      <c r="B27" t="s">
        <v>49</v>
      </c>
      <c r="C27">
        <v>9716</v>
      </c>
      <c r="D27">
        <v>82</v>
      </c>
      <c r="E27" s="11">
        <f t="shared" si="0"/>
        <v>118.48780487804878</v>
      </c>
    </row>
    <row r="28" spans="1:5" x14ac:dyDescent="0.25">
      <c r="A28" t="s">
        <v>50</v>
      </c>
      <c r="B28" t="s">
        <v>51</v>
      </c>
      <c r="C28">
        <v>15100</v>
      </c>
      <c r="D28">
        <v>57</v>
      </c>
      <c r="E28" s="11">
        <f t="shared" si="0"/>
        <v>264.91228070175441</v>
      </c>
    </row>
    <row r="29" spans="1:5" x14ac:dyDescent="0.25">
      <c r="A29" t="s">
        <v>382</v>
      </c>
      <c r="B29" t="s">
        <v>383</v>
      </c>
      <c r="C29">
        <v>2339</v>
      </c>
      <c r="D29">
        <v>7</v>
      </c>
      <c r="E29" s="11">
        <f t="shared" si="0"/>
        <v>334.14285714285717</v>
      </c>
    </row>
    <row r="30" spans="1:5" x14ac:dyDescent="0.25">
      <c r="A30" t="s">
        <v>52</v>
      </c>
      <c r="B30" t="s">
        <v>53</v>
      </c>
      <c r="C30">
        <v>3434</v>
      </c>
      <c r="D30">
        <v>23</v>
      </c>
      <c r="E30" s="11">
        <f t="shared" si="0"/>
        <v>149.30434782608697</v>
      </c>
    </row>
    <row r="31" spans="1:5" x14ac:dyDescent="0.25">
      <c r="A31" t="s">
        <v>342</v>
      </c>
      <c r="B31" t="s">
        <v>343</v>
      </c>
      <c r="C31">
        <v>8995</v>
      </c>
      <c r="D31">
        <v>23</v>
      </c>
      <c r="E31" s="11">
        <f t="shared" si="0"/>
        <v>391.08695652173913</v>
      </c>
    </row>
    <row r="32" spans="1:5" x14ac:dyDescent="0.25">
      <c r="A32" t="s">
        <v>54</v>
      </c>
      <c r="B32" t="s">
        <v>55</v>
      </c>
      <c r="C32">
        <v>4218</v>
      </c>
      <c r="D32">
        <v>10</v>
      </c>
      <c r="E32" s="11">
        <f t="shared" si="0"/>
        <v>421.8</v>
      </c>
    </row>
    <row r="33" spans="1:5" x14ac:dyDescent="0.25">
      <c r="A33" t="s">
        <v>378</v>
      </c>
      <c r="B33" t="s">
        <v>379</v>
      </c>
      <c r="C33">
        <v>2370</v>
      </c>
      <c r="D33">
        <v>3</v>
      </c>
      <c r="E33" s="11">
        <f t="shared" si="0"/>
        <v>790</v>
      </c>
    </row>
    <row r="34" spans="1:5" x14ac:dyDescent="0.25">
      <c r="A34" t="s">
        <v>354</v>
      </c>
      <c r="B34" t="s">
        <v>355</v>
      </c>
      <c r="C34">
        <v>4139</v>
      </c>
      <c r="D34">
        <v>4</v>
      </c>
      <c r="E34" s="11">
        <f t="shared" ref="E34:E65" si="1">C34/D34</f>
        <v>1034.75</v>
      </c>
    </row>
    <row r="35" spans="1:5" x14ac:dyDescent="0.25">
      <c r="A35" t="s">
        <v>56</v>
      </c>
      <c r="B35" t="s">
        <v>57</v>
      </c>
      <c r="C35">
        <v>9247</v>
      </c>
      <c r="D35">
        <v>26</v>
      </c>
      <c r="E35" s="11">
        <f t="shared" si="1"/>
        <v>355.65384615384613</v>
      </c>
    </row>
    <row r="36" spans="1:5" x14ac:dyDescent="0.25">
      <c r="A36" t="s">
        <v>58</v>
      </c>
      <c r="B36" t="s">
        <v>59</v>
      </c>
      <c r="C36">
        <v>2671</v>
      </c>
      <c r="D36">
        <v>4</v>
      </c>
      <c r="E36" s="11">
        <f t="shared" si="1"/>
        <v>667.75</v>
      </c>
    </row>
    <row r="37" spans="1:5" x14ac:dyDescent="0.25">
      <c r="A37" t="s">
        <v>60</v>
      </c>
      <c r="B37" t="s">
        <v>61</v>
      </c>
      <c r="C37">
        <v>11855</v>
      </c>
      <c r="D37">
        <v>36</v>
      </c>
      <c r="E37" s="11">
        <f t="shared" si="1"/>
        <v>329.30555555555554</v>
      </c>
    </row>
    <row r="38" spans="1:5" x14ac:dyDescent="0.25">
      <c r="A38" t="s">
        <v>316</v>
      </c>
      <c r="B38" t="s">
        <v>317</v>
      </c>
      <c r="C38">
        <v>2645</v>
      </c>
      <c r="D38">
        <v>7</v>
      </c>
      <c r="E38" s="11">
        <f t="shared" si="1"/>
        <v>377.85714285714283</v>
      </c>
    </row>
    <row r="39" spans="1:5" x14ac:dyDescent="0.25">
      <c r="A39" t="s">
        <v>62</v>
      </c>
      <c r="B39" t="s">
        <v>63</v>
      </c>
      <c r="C39">
        <v>8100</v>
      </c>
      <c r="D39">
        <v>62</v>
      </c>
      <c r="E39" s="11">
        <f t="shared" si="1"/>
        <v>130.64516129032259</v>
      </c>
    </row>
    <row r="40" spans="1:5" x14ac:dyDescent="0.25">
      <c r="A40" t="s">
        <v>318</v>
      </c>
      <c r="B40" t="s">
        <v>319</v>
      </c>
      <c r="C40">
        <v>2370</v>
      </c>
      <c r="D40">
        <v>15</v>
      </c>
      <c r="E40" s="11">
        <f t="shared" si="1"/>
        <v>158</v>
      </c>
    </row>
    <row r="41" spans="1:5" x14ac:dyDescent="0.25">
      <c r="A41" t="s">
        <v>64</v>
      </c>
      <c r="B41" t="s">
        <v>65</v>
      </c>
      <c r="C41">
        <v>9854</v>
      </c>
      <c r="D41">
        <v>34</v>
      </c>
      <c r="E41" s="11">
        <f t="shared" si="1"/>
        <v>289.8235294117647</v>
      </c>
    </row>
    <row r="42" spans="1:5" x14ac:dyDescent="0.25">
      <c r="A42" t="s">
        <v>66</v>
      </c>
      <c r="B42" t="s">
        <v>67</v>
      </c>
      <c r="C42">
        <v>6822</v>
      </c>
      <c r="D42">
        <v>13</v>
      </c>
      <c r="E42" s="11">
        <f t="shared" si="1"/>
        <v>524.76923076923072</v>
      </c>
    </row>
    <row r="43" spans="1:5" x14ac:dyDescent="0.25">
      <c r="A43" t="s">
        <v>320</v>
      </c>
      <c r="B43" t="s">
        <v>321</v>
      </c>
      <c r="C43">
        <v>4543</v>
      </c>
      <c r="D43">
        <v>10</v>
      </c>
      <c r="E43" s="11">
        <f t="shared" si="1"/>
        <v>454.3</v>
      </c>
    </row>
    <row r="44" spans="1:5" x14ac:dyDescent="0.25">
      <c r="A44" t="s">
        <v>68</v>
      </c>
      <c r="B44" t="s">
        <v>69</v>
      </c>
      <c r="C44">
        <v>5214</v>
      </c>
      <c r="D44">
        <v>7</v>
      </c>
      <c r="E44" s="11">
        <f t="shared" si="1"/>
        <v>744.85714285714289</v>
      </c>
    </row>
    <row r="45" spans="1:5" x14ac:dyDescent="0.25">
      <c r="A45" t="s">
        <v>376</v>
      </c>
      <c r="B45" t="s">
        <v>377</v>
      </c>
      <c r="C45">
        <v>2574</v>
      </c>
      <c r="D45">
        <v>7</v>
      </c>
      <c r="E45" s="11">
        <f t="shared" si="1"/>
        <v>367.71428571428572</v>
      </c>
    </row>
    <row r="46" spans="1:5" x14ac:dyDescent="0.25">
      <c r="A46" t="s">
        <v>368</v>
      </c>
      <c r="B46" t="s">
        <v>369</v>
      </c>
      <c r="C46">
        <v>3164</v>
      </c>
      <c r="D46">
        <v>12</v>
      </c>
      <c r="E46" s="11">
        <f t="shared" si="1"/>
        <v>263.66666666666669</v>
      </c>
    </row>
    <row r="47" spans="1:5" x14ac:dyDescent="0.25">
      <c r="A47" t="s">
        <v>70</v>
      </c>
      <c r="B47" t="s">
        <v>71</v>
      </c>
      <c r="C47">
        <v>8419</v>
      </c>
      <c r="D47">
        <v>101</v>
      </c>
      <c r="E47" s="11">
        <f t="shared" si="1"/>
        <v>83.356435643564353</v>
      </c>
    </row>
    <row r="48" spans="1:5" x14ac:dyDescent="0.25">
      <c r="A48" t="s">
        <v>72</v>
      </c>
      <c r="B48" t="s">
        <v>73</v>
      </c>
      <c r="C48">
        <v>12219</v>
      </c>
      <c r="D48">
        <v>36</v>
      </c>
      <c r="E48" s="11">
        <f t="shared" si="1"/>
        <v>339.41666666666669</v>
      </c>
    </row>
    <row r="49" spans="1:5" x14ac:dyDescent="0.25">
      <c r="A49" t="s">
        <v>360</v>
      </c>
      <c r="B49" t="s">
        <v>361</v>
      </c>
      <c r="C49">
        <v>4482</v>
      </c>
      <c r="D49">
        <v>9</v>
      </c>
      <c r="E49" s="11">
        <f t="shared" si="1"/>
        <v>498</v>
      </c>
    </row>
    <row r="50" spans="1:5" x14ac:dyDescent="0.25">
      <c r="A50" t="s">
        <v>74</v>
      </c>
      <c r="B50" t="s">
        <v>75</v>
      </c>
      <c r="C50">
        <v>2106</v>
      </c>
      <c r="D50">
        <v>22</v>
      </c>
      <c r="E50" s="11">
        <f t="shared" si="1"/>
        <v>95.727272727272734</v>
      </c>
    </row>
    <row r="51" spans="1:5" x14ac:dyDescent="0.25">
      <c r="A51" t="s">
        <v>76</v>
      </c>
      <c r="B51" t="s">
        <v>77</v>
      </c>
      <c r="C51">
        <v>3656</v>
      </c>
      <c r="D51">
        <v>13</v>
      </c>
      <c r="E51" s="11">
        <f t="shared" si="1"/>
        <v>281.23076923076923</v>
      </c>
    </row>
    <row r="52" spans="1:5" x14ac:dyDescent="0.25">
      <c r="A52" t="s">
        <v>322</v>
      </c>
      <c r="B52" t="s">
        <v>323</v>
      </c>
      <c r="C52">
        <v>7832</v>
      </c>
      <c r="D52">
        <v>41</v>
      </c>
      <c r="E52" s="11">
        <f t="shared" si="1"/>
        <v>191.02439024390245</v>
      </c>
    </row>
    <row r="53" spans="1:5" x14ac:dyDescent="0.25">
      <c r="A53" t="s">
        <v>348</v>
      </c>
      <c r="B53" t="s">
        <v>349</v>
      </c>
      <c r="C53">
        <v>4757</v>
      </c>
      <c r="D53">
        <v>19</v>
      </c>
      <c r="E53" s="11">
        <f t="shared" si="1"/>
        <v>250.36842105263159</v>
      </c>
    </row>
    <row r="54" spans="1:5" x14ac:dyDescent="0.25">
      <c r="A54" t="s">
        <v>78</v>
      </c>
      <c r="B54" t="s">
        <v>79</v>
      </c>
      <c r="C54">
        <v>9288</v>
      </c>
      <c r="D54">
        <v>33</v>
      </c>
      <c r="E54" s="11">
        <f t="shared" si="1"/>
        <v>281.45454545454544</v>
      </c>
    </row>
    <row r="55" spans="1:5" x14ac:dyDescent="0.25">
      <c r="A55" t="s">
        <v>80</v>
      </c>
      <c r="B55" t="s">
        <v>81</v>
      </c>
      <c r="C55">
        <v>3309</v>
      </c>
      <c r="D55">
        <v>16</v>
      </c>
      <c r="E55" s="11">
        <f t="shared" si="1"/>
        <v>206.8125</v>
      </c>
    </row>
    <row r="56" spans="1:5" x14ac:dyDescent="0.25">
      <c r="A56" t="s">
        <v>82</v>
      </c>
      <c r="B56" t="s">
        <v>83</v>
      </c>
      <c r="C56">
        <v>5568</v>
      </c>
      <c r="D56">
        <v>47</v>
      </c>
      <c r="E56" s="11">
        <f t="shared" si="1"/>
        <v>118.46808510638297</v>
      </c>
    </row>
    <row r="57" spans="1:5" x14ac:dyDescent="0.25">
      <c r="A57" t="s">
        <v>84</v>
      </c>
      <c r="B57" t="s">
        <v>85</v>
      </c>
      <c r="C57">
        <v>2103</v>
      </c>
      <c r="D57">
        <v>2</v>
      </c>
      <c r="E57" s="11">
        <f t="shared" si="1"/>
        <v>1051.5</v>
      </c>
    </row>
    <row r="58" spans="1:5" x14ac:dyDescent="0.25">
      <c r="A58" t="s">
        <v>86</v>
      </c>
      <c r="B58" t="s">
        <v>87</v>
      </c>
      <c r="C58">
        <v>14776</v>
      </c>
      <c r="D58">
        <v>80</v>
      </c>
      <c r="E58" s="11">
        <f t="shared" si="1"/>
        <v>184.7</v>
      </c>
    </row>
    <row r="59" spans="1:5" x14ac:dyDescent="0.25">
      <c r="A59" t="s">
        <v>352</v>
      </c>
      <c r="B59" t="s">
        <v>353</v>
      </c>
      <c r="C59">
        <v>4749</v>
      </c>
      <c r="D59">
        <v>15</v>
      </c>
      <c r="E59" s="11">
        <f t="shared" si="1"/>
        <v>316.60000000000002</v>
      </c>
    </row>
    <row r="60" spans="1:5" x14ac:dyDescent="0.25">
      <c r="A60" t="s">
        <v>88</v>
      </c>
      <c r="B60" t="s">
        <v>89</v>
      </c>
      <c r="C60">
        <v>15843</v>
      </c>
      <c r="D60">
        <v>245</v>
      </c>
      <c r="E60" s="11">
        <f t="shared" si="1"/>
        <v>64.665306122448982</v>
      </c>
    </row>
    <row r="61" spans="1:5" x14ac:dyDescent="0.25">
      <c r="A61" t="s">
        <v>324</v>
      </c>
      <c r="B61" t="s">
        <v>325</v>
      </c>
      <c r="C61">
        <v>7036</v>
      </c>
      <c r="D61">
        <v>9</v>
      </c>
      <c r="E61" s="11">
        <f t="shared" si="1"/>
        <v>781.77777777777783</v>
      </c>
    </row>
    <row r="62" spans="1:5" x14ac:dyDescent="0.25">
      <c r="A62" t="s">
        <v>90</v>
      </c>
      <c r="B62" t="s">
        <v>91</v>
      </c>
      <c r="C62">
        <v>2804</v>
      </c>
      <c r="D62">
        <v>37</v>
      </c>
      <c r="E62" s="11">
        <f t="shared" si="1"/>
        <v>75.78378378378379</v>
      </c>
    </row>
    <row r="63" spans="1:5" x14ac:dyDescent="0.25">
      <c r="A63" t="s">
        <v>92</v>
      </c>
      <c r="B63" t="s">
        <v>93</v>
      </c>
      <c r="C63">
        <v>7231</v>
      </c>
      <c r="D63">
        <v>18</v>
      </c>
      <c r="E63" s="11">
        <f t="shared" si="1"/>
        <v>401.72222222222223</v>
      </c>
    </row>
    <row r="64" spans="1:5" x14ac:dyDescent="0.25">
      <c r="A64" t="s">
        <v>94</v>
      </c>
      <c r="B64" t="s">
        <v>95</v>
      </c>
      <c r="C64">
        <v>3872</v>
      </c>
      <c r="D64">
        <v>21</v>
      </c>
      <c r="E64" s="11">
        <f t="shared" si="1"/>
        <v>184.38095238095238</v>
      </c>
    </row>
    <row r="65" spans="1:5" x14ac:dyDescent="0.25">
      <c r="A65" t="s">
        <v>96</v>
      </c>
      <c r="B65" t="s">
        <v>97</v>
      </c>
      <c r="C65">
        <v>3299</v>
      </c>
      <c r="D65">
        <v>32</v>
      </c>
      <c r="E65" s="11">
        <f t="shared" si="1"/>
        <v>103.09375</v>
      </c>
    </row>
    <row r="66" spans="1:5" x14ac:dyDescent="0.25">
      <c r="A66" t="s">
        <v>392</v>
      </c>
      <c r="B66" t="s">
        <v>393</v>
      </c>
      <c r="C66">
        <v>2933</v>
      </c>
      <c r="D66">
        <v>4</v>
      </c>
      <c r="E66" s="11">
        <f t="shared" ref="E66:E97" si="2">C66/D66</f>
        <v>733.25</v>
      </c>
    </row>
    <row r="67" spans="1:5" x14ac:dyDescent="0.25">
      <c r="A67" t="s">
        <v>98</v>
      </c>
      <c r="B67" t="s">
        <v>99</v>
      </c>
      <c r="C67">
        <v>4100</v>
      </c>
      <c r="D67">
        <v>39</v>
      </c>
      <c r="E67" s="11">
        <f t="shared" si="2"/>
        <v>105.12820512820512</v>
      </c>
    </row>
    <row r="68" spans="1:5" x14ac:dyDescent="0.25">
      <c r="A68" t="s">
        <v>100</v>
      </c>
      <c r="B68" t="s">
        <v>101</v>
      </c>
      <c r="C68">
        <v>3203</v>
      </c>
      <c r="D68">
        <v>29</v>
      </c>
      <c r="E68" s="11">
        <f t="shared" si="2"/>
        <v>110.44827586206897</v>
      </c>
    </row>
    <row r="69" spans="1:5" x14ac:dyDescent="0.25">
      <c r="A69" t="s">
        <v>102</v>
      </c>
      <c r="B69" t="s">
        <v>103</v>
      </c>
      <c r="C69">
        <v>10142</v>
      </c>
      <c r="D69">
        <v>117</v>
      </c>
      <c r="E69" s="11">
        <f t="shared" si="2"/>
        <v>86.683760683760681</v>
      </c>
    </row>
    <row r="70" spans="1:5" x14ac:dyDescent="0.25">
      <c r="A70" t="s">
        <v>386</v>
      </c>
      <c r="B70" t="s">
        <v>387</v>
      </c>
      <c r="C70">
        <v>2300</v>
      </c>
      <c r="D70">
        <v>5</v>
      </c>
      <c r="E70" s="11">
        <f t="shared" si="2"/>
        <v>460</v>
      </c>
    </row>
    <row r="71" spans="1:5" x14ac:dyDescent="0.25">
      <c r="A71" t="s">
        <v>104</v>
      </c>
      <c r="B71" t="s">
        <v>105</v>
      </c>
      <c r="C71">
        <v>3010</v>
      </c>
      <c r="D71">
        <v>18</v>
      </c>
      <c r="E71" s="11">
        <f t="shared" si="2"/>
        <v>167.22222222222223</v>
      </c>
    </row>
    <row r="72" spans="1:5" x14ac:dyDescent="0.25">
      <c r="A72" t="s">
        <v>106</v>
      </c>
      <c r="B72" t="s">
        <v>107</v>
      </c>
      <c r="C72">
        <v>2457</v>
      </c>
      <c r="D72">
        <v>39</v>
      </c>
      <c r="E72" s="11">
        <f t="shared" si="2"/>
        <v>63</v>
      </c>
    </row>
    <row r="73" spans="1:5" x14ac:dyDescent="0.25">
      <c r="A73" t="s">
        <v>108</v>
      </c>
      <c r="B73" t="s">
        <v>109</v>
      </c>
      <c r="C73">
        <v>15897</v>
      </c>
      <c r="D73">
        <v>101</v>
      </c>
      <c r="E73" s="11">
        <f t="shared" si="2"/>
        <v>157.39603960396039</v>
      </c>
    </row>
    <row r="74" spans="1:5" x14ac:dyDescent="0.25">
      <c r="A74" t="s">
        <v>110</v>
      </c>
      <c r="B74" t="s">
        <v>111</v>
      </c>
      <c r="C74">
        <v>5402</v>
      </c>
      <c r="D74">
        <v>54</v>
      </c>
      <c r="E74" s="11">
        <f t="shared" si="2"/>
        <v>100.03703703703704</v>
      </c>
    </row>
    <row r="75" spans="1:5" x14ac:dyDescent="0.25">
      <c r="A75" t="s">
        <v>112</v>
      </c>
      <c r="B75" t="s">
        <v>113</v>
      </c>
      <c r="C75">
        <v>11715</v>
      </c>
      <c r="D75">
        <v>66</v>
      </c>
      <c r="E75" s="11">
        <f t="shared" si="2"/>
        <v>177.5</v>
      </c>
    </row>
    <row r="76" spans="1:5" x14ac:dyDescent="0.25">
      <c r="A76" t="s">
        <v>400</v>
      </c>
      <c r="B76" t="s">
        <v>401</v>
      </c>
      <c r="C76">
        <v>1714</v>
      </c>
      <c r="D76">
        <v>4</v>
      </c>
      <c r="E76" s="11">
        <f t="shared" si="2"/>
        <v>428.5</v>
      </c>
    </row>
    <row r="77" spans="1:5" x14ac:dyDescent="0.25">
      <c r="A77" t="s">
        <v>364</v>
      </c>
      <c r="B77" t="s">
        <v>365</v>
      </c>
      <c r="C77">
        <v>4242</v>
      </c>
      <c r="D77">
        <v>15</v>
      </c>
      <c r="E77" s="11">
        <f t="shared" si="2"/>
        <v>282.8</v>
      </c>
    </row>
    <row r="78" spans="1:5" x14ac:dyDescent="0.25">
      <c r="A78" t="s">
        <v>114</v>
      </c>
      <c r="B78" t="s">
        <v>115</v>
      </c>
      <c r="C78">
        <v>3727</v>
      </c>
      <c r="D78">
        <v>3</v>
      </c>
      <c r="E78" s="11">
        <f t="shared" si="2"/>
        <v>1242.3333333333333</v>
      </c>
    </row>
    <row r="79" spans="1:5" x14ac:dyDescent="0.25">
      <c r="A79" t="s">
        <v>370</v>
      </c>
      <c r="B79" t="s">
        <v>371</v>
      </c>
      <c r="C79">
        <v>4164</v>
      </c>
      <c r="D79">
        <v>8</v>
      </c>
      <c r="E79" s="11">
        <f t="shared" si="2"/>
        <v>520.5</v>
      </c>
    </row>
    <row r="80" spans="1:5" x14ac:dyDescent="0.25">
      <c r="A80" t="s">
        <v>116</v>
      </c>
      <c r="B80" t="s">
        <v>117</v>
      </c>
      <c r="C80">
        <v>4773</v>
      </c>
      <c r="D80">
        <v>65</v>
      </c>
      <c r="E80" s="11">
        <f t="shared" si="2"/>
        <v>73.430769230769229</v>
      </c>
    </row>
    <row r="81" spans="1:5" x14ac:dyDescent="0.25">
      <c r="A81" t="s">
        <v>118</v>
      </c>
      <c r="B81" t="s">
        <v>119</v>
      </c>
      <c r="C81">
        <v>2072</v>
      </c>
      <c r="D81">
        <v>42</v>
      </c>
      <c r="E81" s="11">
        <f t="shared" si="2"/>
        <v>49.333333333333336</v>
      </c>
    </row>
    <row r="82" spans="1:5" x14ac:dyDescent="0.25">
      <c r="A82" t="s">
        <v>120</v>
      </c>
      <c r="B82" t="s">
        <v>121</v>
      </c>
      <c r="C82">
        <v>7458</v>
      </c>
      <c r="D82">
        <v>14</v>
      </c>
      <c r="E82" s="11">
        <f t="shared" si="2"/>
        <v>532.71428571428567</v>
      </c>
    </row>
    <row r="83" spans="1:5" x14ac:dyDescent="0.25">
      <c r="A83" t="s">
        <v>122</v>
      </c>
      <c r="B83" t="s">
        <v>123</v>
      </c>
      <c r="C83">
        <v>4249</v>
      </c>
      <c r="D83">
        <v>104</v>
      </c>
      <c r="E83" s="11">
        <f t="shared" si="2"/>
        <v>40.855769230769234</v>
      </c>
    </row>
    <row r="84" spans="1:5" x14ac:dyDescent="0.25">
      <c r="A84" t="s">
        <v>124</v>
      </c>
      <c r="B84" t="s">
        <v>125</v>
      </c>
      <c r="C84">
        <v>15228</v>
      </c>
      <c r="D84">
        <v>69</v>
      </c>
      <c r="E84" s="11">
        <f t="shared" si="2"/>
        <v>220.69565217391303</v>
      </c>
    </row>
    <row r="85" spans="1:5" x14ac:dyDescent="0.25">
      <c r="A85" t="s">
        <v>126</v>
      </c>
      <c r="B85" t="s">
        <v>127</v>
      </c>
      <c r="C85">
        <v>2399</v>
      </c>
      <c r="D85">
        <v>27</v>
      </c>
      <c r="E85" s="11">
        <f t="shared" si="2"/>
        <v>88.851851851851848</v>
      </c>
    </row>
    <row r="86" spans="1:5" x14ac:dyDescent="0.25">
      <c r="A86" t="s">
        <v>128</v>
      </c>
      <c r="B86" t="s">
        <v>129</v>
      </c>
      <c r="C86">
        <v>57159</v>
      </c>
      <c r="D86">
        <v>229</v>
      </c>
      <c r="E86" s="11">
        <f t="shared" si="2"/>
        <v>249.60262008733625</v>
      </c>
    </row>
    <row r="87" spans="1:5" x14ac:dyDescent="0.25">
      <c r="A87" t="s">
        <v>130</v>
      </c>
      <c r="B87" t="s">
        <v>131</v>
      </c>
      <c r="C87">
        <v>3781</v>
      </c>
      <c r="D87">
        <v>6</v>
      </c>
      <c r="E87" s="11">
        <f t="shared" si="2"/>
        <v>630.16666666666663</v>
      </c>
    </row>
    <row r="88" spans="1:5" x14ac:dyDescent="0.25">
      <c r="A88" t="s">
        <v>132</v>
      </c>
      <c r="B88" t="s">
        <v>133</v>
      </c>
      <c r="C88">
        <v>6439</v>
      </c>
      <c r="D88">
        <v>16</v>
      </c>
      <c r="E88" s="11">
        <f t="shared" si="2"/>
        <v>402.4375</v>
      </c>
    </row>
    <row r="89" spans="1:5" x14ac:dyDescent="0.25">
      <c r="A89" t="s">
        <v>326</v>
      </c>
      <c r="B89" t="s">
        <v>327</v>
      </c>
      <c r="C89">
        <v>5510</v>
      </c>
      <c r="D89">
        <v>25</v>
      </c>
      <c r="E89" s="11">
        <f t="shared" si="2"/>
        <v>220.4</v>
      </c>
    </row>
    <row r="90" spans="1:5" x14ac:dyDescent="0.25">
      <c r="A90" t="s">
        <v>134</v>
      </c>
      <c r="B90" t="s">
        <v>135</v>
      </c>
      <c r="C90">
        <v>2717</v>
      </c>
      <c r="D90">
        <v>34</v>
      </c>
      <c r="E90" s="11">
        <f t="shared" si="2"/>
        <v>79.911764705882348</v>
      </c>
    </row>
    <row r="91" spans="1:5" x14ac:dyDescent="0.25">
      <c r="A91" t="s">
        <v>136</v>
      </c>
      <c r="B91" t="s">
        <v>137</v>
      </c>
      <c r="C91">
        <v>10873</v>
      </c>
      <c r="D91">
        <v>115</v>
      </c>
      <c r="E91" s="11">
        <f t="shared" si="2"/>
        <v>94.547826086956519</v>
      </c>
    </row>
    <row r="92" spans="1:5" x14ac:dyDescent="0.25">
      <c r="A92" t="s">
        <v>138</v>
      </c>
      <c r="B92" t="s">
        <v>139</v>
      </c>
      <c r="C92">
        <v>6113</v>
      </c>
      <c r="D92">
        <v>19</v>
      </c>
      <c r="E92" s="11">
        <f t="shared" si="2"/>
        <v>321.73684210526318</v>
      </c>
    </row>
    <row r="93" spans="1:5" x14ac:dyDescent="0.25">
      <c r="A93" t="s">
        <v>140</v>
      </c>
      <c r="B93" t="s">
        <v>141</v>
      </c>
      <c r="C93">
        <v>3477</v>
      </c>
      <c r="D93">
        <v>84</v>
      </c>
      <c r="E93" s="11">
        <f t="shared" si="2"/>
        <v>41.392857142857146</v>
      </c>
    </row>
    <row r="94" spans="1:5" x14ac:dyDescent="0.25">
      <c r="A94" t="s">
        <v>142</v>
      </c>
      <c r="B94" t="s">
        <v>143</v>
      </c>
      <c r="C94">
        <v>17052</v>
      </c>
      <c r="D94">
        <v>263</v>
      </c>
      <c r="E94" s="11">
        <f t="shared" si="2"/>
        <v>64.836501901140679</v>
      </c>
    </row>
    <row r="95" spans="1:5" x14ac:dyDescent="0.25">
      <c r="A95" t="s">
        <v>144</v>
      </c>
      <c r="B95" t="s">
        <v>145</v>
      </c>
      <c r="C95">
        <v>14151</v>
      </c>
      <c r="D95">
        <v>158</v>
      </c>
      <c r="E95" s="11">
        <f t="shared" si="2"/>
        <v>89.563291139240505</v>
      </c>
    </row>
    <row r="96" spans="1:5" x14ac:dyDescent="0.25">
      <c r="A96" t="s">
        <v>146</v>
      </c>
      <c r="B96" t="s">
        <v>147</v>
      </c>
      <c r="C96">
        <v>44807</v>
      </c>
      <c r="D96">
        <v>273</v>
      </c>
      <c r="E96" s="11">
        <f t="shared" si="2"/>
        <v>164.12820512820514</v>
      </c>
    </row>
    <row r="97" spans="1:5" x14ac:dyDescent="0.25">
      <c r="A97" t="s">
        <v>148</v>
      </c>
      <c r="B97" t="s">
        <v>149</v>
      </c>
      <c r="C97">
        <v>4722</v>
      </c>
      <c r="D97">
        <v>10</v>
      </c>
      <c r="E97" s="11">
        <f t="shared" si="2"/>
        <v>472.2</v>
      </c>
    </row>
    <row r="98" spans="1:5" x14ac:dyDescent="0.25">
      <c r="A98" t="s">
        <v>150</v>
      </c>
      <c r="B98" t="s">
        <v>151</v>
      </c>
      <c r="C98">
        <v>6277</v>
      </c>
      <c r="D98">
        <v>16</v>
      </c>
      <c r="E98" s="11">
        <f t="shared" ref="E98:E129" si="3">C98/D98</f>
        <v>392.3125</v>
      </c>
    </row>
    <row r="99" spans="1:5" x14ac:dyDescent="0.25">
      <c r="A99" t="s">
        <v>152</v>
      </c>
      <c r="B99" t="s">
        <v>153</v>
      </c>
      <c r="C99">
        <v>4347</v>
      </c>
      <c r="D99">
        <v>22</v>
      </c>
      <c r="E99" s="11">
        <f t="shared" si="3"/>
        <v>197.59090909090909</v>
      </c>
    </row>
    <row r="100" spans="1:5" x14ac:dyDescent="0.25">
      <c r="A100" t="s">
        <v>154</v>
      </c>
      <c r="B100" t="s">
        <v>155</v>
      </c>
      <c r="C100">
        <v>64577</v>
      </c>
      <c r="D100">
        <v>365</v>
      </c>
      <c r="E100" s="11">
        <f t="shared" si="3"/>
        <v>176.92328767123288</v>
      </c>
    </row>
    <row r="101" spans="1:5" x14ac:dyDescent="0.25">
      <c r="A101" t="s">
        <v>328</v>
      </c>
      <c r="B101" t="s">
        <v>329</v>
      </c>
      <c r="C101">
        <v>7288</v>
      </c>
      <c r="D101">
        <v>16</v>
      </c>
      <c r="E101" s="11">
        <f t="shared" si="3"/>
        <v>455.5</v>
      </c>
    </row>
    <row r="102" spans="1:5" x14ac:dyDescent="0.25">
      <c r="A102" t="s">
        <v>372</v>
      </c>
      <c r="B102" t="s">
        <v>373</v>
      </c>
      <c r="C102">
        <v>2760</v>
      </c>
      <c r="D102">
        <v>12</v>
      </c>
      <c r="E102" s="11">
        <f t="shared" si="3"/>
        <v>230</v>
      </c>
    </row>
    <row r="103" spans="1:5" x14ac:dyDescent="0.25">
      <c r="A103" t="s">
        <v>156</v>
      </c>
      <c r="B103" t="s">
        <v>157</v>
      </c>
      <c r="C103">
        <v>5542</v>
      </c>
      <c r="D103">
        <v>18</v>
      </c>
      <c r="E103" s="11">
        <f t="shared" si="3"/>
        <v>307.88888888888891</v>
      </c>
    </row>
    <row r="104" spans="1:5" x14ac:dyDescent="0.25">
      <c r="A104" t="s">
        <v>158</v>
      </c>
      <c r="B104" t="s">
        <v>159</v>
      </c>
      <c r="C104">
        <v>18063</v>
      </c>
      <c r="D104">
        <v>175</v>
      </c>
      <c r="E104" s="11">
        <f t="shared" si="3"/>
        <v>103.21714285714286</v>
      </c>
    </row>
    <row r="105" spans="1:5" x14ac:dyDescent="0.25">
      <c r="A105" t="s">
        <v>160</v>
      </c>
      <c r="B105" t="s">
        <v>161</v>
      </c>
      <c r="C105">
        <v>9829</v>
      </c>
      <c r="D105">
        <v>33</v>
      </c>
      <c r="E105" s="11">
        <f t="shared" si="3"/>
        <v>297.84848484848487</v>
      </c>
    </row>
    <row r="106" spans="1:5" x14ac:dyDescent="0.25">
      <c r="A106" t="s">
        <v>162</v>
      </c>
      <c r="B106" t="s">
        <v>163</v>
      </c>
      <c r="C106">
        <v>18999</v>
      </c>
      <c r="D106">
        <v>74</v>
      </c>
      <c r="E106" s="11">
        <f t="shared" si="3"/>
        <v>256.74324324324323</v>
      </c>
    </row>
    <row r="107" spans="1:5" x14ac:dyDescent="0.25">
      <c r="A107" t="s">
        <v>164</v>
      </c>
      <c r="B107" t="s">
        <v>165</v>
      </c>
      <c r="C107">
        <v>8572</v>
      </c>
      <c r="D107">
        <v>21</v>
      </c>
      <c r="E107" s="11">
        <f t="shared" si="3"/>
        <v>408.1904761904762</v>
      </c>
    </row>
    <row r="108" spans="1:5" x14ac:dyDescent="0.25">
      <c r="A108" t="s">
        <v>166</v>
      </c>
      <c r="B108" t="s">
        <v>167</v>
      </c>
      <c r="C108">
        <v>7667</v>
      </c>
      <c r="D108">
        <v>69</v>
      </c>
      <c r="E108" s="11">
        <f t="shared" si="3"/>
        <v>111.1159420289855</v>
      </c>
    </row>
    <row r="109" spans="1:5" x14ac:dyDescent="0.25">
      <c r="A109" t="s">
        <v>168</v>
      </c>
      <c r="B109" t="s">
        <v>169</v>
      </c>
      <c r="C109">
        <v>17607</v>
      </c>
      <c r="D109">
        <v>63</v>
      </c>
      <c r="E109" s="11">
        <f t="shared" si="3"/>
        <v>279.47619047619048</v>
      </c>
    </row>
    <row r="110" spans="1:5" x14ac:dyDescent="0.25">
      <c r="A110" t="s">
        <v>170</v>
      </c>
      <c r="B110" t="s">
        <v>171</v>
      </c>
      <c r="C110">
        <v>5180</v>
      </c>
      <c r="D110">
        <v>11</v>
      </c>
      <c r="E110" s="11">
        <f t="shared" si="3"/>
        <v>470.90909090909093</v>
      </c>
    </row>
    <row r="111" spans="1:5" x14ac:dyDescent="0.25">
      <c r="A111" t="s">
        <v>374</v>
      </c>
      <c r="B111" t="s">
        <v>375</v>
      </c>
      <c r="C111">
        <v>1788</v>
      </c>
      <c r="D111">
        <v>3</v>
      </c>
      <c r="E111" s="11">
        <f t="shared" si="3"/>
        <v>596</v>
      </c>
    </row>
    <row r="112" spans="1:5" x14ac:dyDescent="0.25">
      <c r="A112" t="s">
        <v>388</v>
      </c>
      <c r="B112" t="s">
        <v>389</v>
      </c>
      <c r="C112">
        <v>1949</v>
      </c>
      <c r="D112">
        <v>2</v>
      </c>
      <c r="E112" s="11">
        <f t="shared" si="3"/>
        <v>974.5</v>
      </c>
    </row>
    <row r="113" spans="1:5" x14ac:dyDescent="0.25">
      <c r="A113" t="s">
        <v>172</v>
      </c>
      <c r="B113" t="s">
        <v>173</v>
      </c>
      <c r="C113">
        <v>3304</v>
      </c>
      <c r="D113">
        <v>15</v>
      </c>
      <c r="E113" s="11">
        <f t="shared" si="3"/>
        <v>220.26666666666668</v>
      </c>
    </row>
    <row r="114" spans="1:5" x14ac:dyDescent="0.25">
      <c r="A114" t="s">
        <v>346</v>
      </c>
      <c r="B114" t="s">
        <v>347</v>
      </c>
      <c r="C114">
        <v>5114</v>
      </c>
      <c r="D114">
        <v>5</v>
      </c>
      <c r="E114" s="11">
        <f t="shared" si="3"/>
        <v>1022.8</v>
      </c>
    </row>
    <row r="115" spans="1:5" x14ac:dyDescent="0.25">
      <c r="A115" t="s">
        <v>174</v>
      </c>
      <c r="B115" t="s">
        <v>175</v>
      </c>
      <c r="C115">
        <v>4757</v>
      </c>
      <c r="D115">
        <v>16</v>
      </c>
      <c r="E115" s="11">
        <f t="shared" si="3"/>
        <v>297.3125</v>
      </c>
    </row>
    <row r="116" spans="1:5" x14ac:dyDescent="0.25">
      <c r="A116" t="s">
        <v>176</v>
      </c>
      <c r="B116" t="s">
        <v>177</v>
      </c>
      <c r="C116">
        <v>4360</v>
      </c>
      <c r="D116">
        <v>13</v>
      </c>
      <c r="E116" s="11">
        <f t="shared" si="3"/>
        <v>335.38461538461536</v>
      </c>
    </row>
    <row r="117" spans="1:5" x14ac:dyDescent="0.25">
      <c r="A117" t="s">
        <v>178</v>
      </c>
      <c r="B117" t="s">
        <v>179</v>
      </c>
      <c r="C117">
        <v>9100</v>
      </c>
      <c r="D117">
        <v>32</v>
      </c>
      <c r="E117" s="11">
        <f t="shared" si="3"/>
        <v>284.375</v>
      </c>
    </row>
    <row r="118" spans="1:5" x14ac:dyDescent="0.25">
      <c r="A118" t="s">
        <v>180</v>
      </c>
      <c r="B118" t="s">
        <v>181</v>
      </c>
      <c r="C118">
        <v>2919</v>
      </c>
      <c r="D118">
        <v>12</v>
      </c>
      <c r="E118" s="11">
        <f t="shared" si="3"/>
        <v>243.25</v>
      </c>
    </row>
    <row r="119" spans="1:5" x14ac:dyDescent="0.25">
      <c r="A119" t="s">
        <v>182</v>
      </c>
      <c r="B119" t="s">
        <v>183</v>
      </c>
      <c r="C119">
        <v>5545</v>
      </c>
      <c r="D119">
        <v>35</v>
      </c>
      <c r="E119" s="11">
        <f t="shared" si="3"/>
        <v>158.42857142857142</v>
      </c>
    </row>
    <row r="120" spans="1:5" x14ac:dyDescent="0.25">
      <c r="A120" t="s">
        <v>330</v>
      </c>
      <c r="B120" t="s">
        <v>331</v>
      </c>
      <c r="C120">
        <v>6151</v>
      </c>
      <c r="D120">
        <v>10</v>
      </c>
      <c r="E120" s="11">
        <f t="shared" si="3"/>
        <v>615.1</v>
      </c>
    </row>
    <row r="121" spans="1:5" x14ac:dyDescent="0.25">
      <c r="A121" t="s">
        <v>184</v>
      </c>
      <c r="B121" t="s">
        <v>185</v>
      </c>
      <c r="C121">
        <v>10020</v>
      </c>
      <c r="D121">
        <v>101</v>
      </c>
      <c r="E121" s="11">
        <f t="shared" si="3"/>
        <v>99.207920792079207</v>
      </c>
    </row>
    <row r="122" spans="1:5" x14ac:dyDescent="0.25">
      <c r="A122" t="s">
        <v>186</v>
      </c>
      <c r="B122" t="s">
        <v>187</v>
      </c>
      <c r="C122">
        <v>13575</v>
      </c>
      <c r="D122">
        <v>153</v>
      </c>
      <c r="E122" s="11">
        <f t="shared" si="3"/>
        <v>88.725490196078425</v>
      </c>
    </row>
    <row r="123" spans="1:5" x14ac:dyDescent="0.25">
      <c r="A123" t="s">
        <v>188</v>
      </c>
      <c r="B123" t="s">
        <v>189</v>
      </c>
      <c r="C123">
        <v>13704</v>
      </c>
      <c r="D123">
        <v>31</v>
      </c>
      <c r="E123" s="11">
        <f t="shared" si="3"/>
        <v>442.06451612903226</v>
      </c>
    </row>
    <row r="124" spans="1:5" x14ac:dyDescent="0.25">
      <c r="A124" t="s">
        <v>190</v>
      </c>
      <c r="B124" t="s">
        <v>191</v>
      </c>
      <c r="C124">
        <v>2300</v>
      </c>
      <c r="D124">
        <v>5</v>
      </c>
      <c r="E124" s="11">
        <f t="shared" si="3"/>
        <v>460</v>
      </c>
    </row>
    <row r="125" spans="1:5" x14ac:dyDescent="0.25">
      <c r="A125" t="s">
        <v>192</v>
      </c>
      <c r="B125" t="s">
        <v>193</v>
      </c>
      <c r="C125">
        <v>16445</v>
      </c>
      <c r="D125">
        <v>92</v>
      </c>
      <c r="E125" s="11">
        <f t="shared" si="3"/>
        <v>178.75</v>
      </c>
    </row>
    <row r="126" spans="1:5" x14ac:dyDescent="0.25">
      <c r="A126" t="s">
        <v>384</v>
      </c>
      <c r="B126" t="s">
        <v>385</v>
      </c>
      <c r="C126">
        <v>2830</v>
      </c>
      <c r="D126">
        <v>8</v>
      </c>
      <c r="E126" s="11">
        <f t="shared" si="3"/>
        <v>353.75</v>
      </c>
    </row>
    <row r="127" spans="1:5" x14ac:dyDescent="0.25">
      <c r="A127" t="s">
        <v>194</v>
      </c>
      <c r="B127" t="s">
        <v>195</v>
      </c>
      <c r="C127">
        <v>8327</v>
      </c>
      <c r="D127">
        <v>33</v>
      </c>
      <c r="E127" s="11">
        <f t="shared" si="3"/>
        <v>252.33333333333334</v>
      </c>
    </row>
    <row r="128" spans="1:5" x14ac:dyDescent="0.25">
      <c r="A128" t="s">
        <v>344</v>
      </c>
      <c r="B128" t="s">
        <v>345</v>
      </c>
      <c r="C128">
        <v>6376</v>
      </c>
      <c r="D128">
        <v>9</v>
      </c>
      <c r="E128" s="11">
        <f t="shared" si="3"/>
        <v>708.44444444444446</v>
      </c>
    </row>
    <row r="129" spans="1:5" x14ac:dyDescent="0.25">
      <c r="A129" t="s">
        <v>196</v>
      </c>
      <c r="B129" t="s">
        <v>197</v>
      </c>
      <c r="C129">
        <v>16843</v>
      </c>
      <c r="D129">
        <v>36</v>
      </c>
      <c r="E129" s="11">
        <f t="shared" si="3"/>
        <v>467.86111111111109</v>
      </c>
    </row>
    <row r="130" spans="1:5" x14ac:dyDescent="0.25">
      <c r="A130" t="s">
        <v>198</v>
      </c>
      <c r="B130" t="s">
        <v>199</v>
      </c>
      <c r="C130">
        <v>5762</v>
      </c>
      <c r="D130">
        <v>17</v>
      </c>
      <c r="E130" s="11">
        <f t="shared" ref="E130:E161" si="4">C130/D130</f>
        <v>338.94117647058823</v>
      </c>
    </row>
    <row r="131" spans="1:5" x14ac:dyDescent="0.25">
      <c r="A131" t="s">
        <v>200</v>
      </c>
      <c r="B131" t="s">
        <v>201</v>
      </c>
      <c r="C131">
        <v>20267</v>
      </c>
      <c r="D131">
        <v>63</v>
      </c>
      <c r="E131" s="11">
        <f t="shared" si="4"/>
        <v>321.69841269841271</v>
      </c>
    </row>
    <row r="132" spans="1:5" x14ac:dyDescent="0.25">
      <c r="A132" t="s">
        <v>202</v>
      </c>
      <c r="B132" t="s">
        <v>203</v>
      </c>
      <c r="C132">
        <v>12451</v>
      </c>
      <c r="D132">
        <v>106</v>
      </c>
      <c r="E132" s="11">
        <f t="shared" si="4"/>
        <v>117.4622641509434</v>
      </c>
    </row>
    <row r="133" spans="1:5" x14ac:dyDescent="0.25">
      <c r="A133" t="s">
        <v>204</v>
      </c>
      <c r="B133" t="s">
        <v>205</v>
      </c>
      <c r="C133">
        <v>7681</v>
      </c>
      <c r="D133">
        <v>54</v>
      </c>
      <c r="E133" s="11">
        <f t="shared" si="4"/>
        <v>142.24074074074073</v>
      </c>
    </row>
    <row r="134" spans="1:5" x14ac:dyDescent="0.25">
      <c r="A134" t="s">
        <v>206</v>
      </c>
      <c r="B134" t="s">
        <v>207</v>
      </c>
      <c r="C134">
        <v>13233</v>
      </c>
      <c r="D134">
        <v>41</v>
      </c>
      <c r="E134" s="11">
        <f t="shared" si="4"/>
        <v>322.7560975609756</v>
      </c>
    </row>
    <row r="135" spans="1:5" x14ac:dyDescent="0.25">
      <c r="A135" t="s">
        <v>208</v>
      </c>
      <c r="B135" t="s">
        <v>209</v>
      </c>
      <c r="C135">
        <v>8949</v>
      </c>
      <c r="D135">
        <v>26</v>
      </c>
      <c r="E135" s="11">
        <f t="shared" si="4"/>
        <v>344.19230769230768</v>
      </c>
    </row>
    <row r="136" spans="1:5" x14ac:dyDescent="0.25">
      <c r="A136" t="s">
        <v>210</v>
      </c>
      <c r="B136" t="s">
        <v>211</v>
      </c>
      <c r="C136">
        <v>17702</v>
      </c>
      <c r="D136">
        <v>74</v>
      </c>
      <c r="E136" s="11">
        <f t="shared" si="4"/>
        <v>239.21621621621622</v>
      </c>
    </row>
    <row r="137" spans="1:5" x14ac:dyDescent="0.25">
      <c r="A137" t="s">
        <v>212</v>
      </c>
      <c r="B137" t="s">
        <v>213</v>
      </c>
      <c r="C137">
        <v>12496</v>
      </c>
      <c r="D137">
        <v>145</v>
      </c>
      <c r="E137" s="11">
        <f t="shared" si="4"/>
        <v>86.179310344827584</v>
      </c>
    </row>
    <row r="138" spans="1:5" x14ac:dyDescent="0.25">
      <c r="A138" t="s">
        <v>214</v>
      </c>
      <c r="B138" t="s">
        <v>215</v>
      </c>
      <c r="C138">
        <v>6405</v>
      </c>
      <c r="D138">
        <v>18</v>
      </c>
      <c r="E138" s="11">
        <f t="shared" si="4"/>
        <v>355.83333333333331</v>
      </c>
    </row>
    <row r="139" spans="1:5" x14ac:dyDescent="0.25">
      <c r="A139" t="s">
        <v>216</v>
      </c>
      <c r="B139" t="s">
        <v>217</v>
      </c>
      <c r="C139">
        <v>13314</v>
      </c>
      <c r="D139">
        <v>99</v>
      </c>
      <c r="E139" s="11">
        <f t="shared" si="4"/>
        <v>134.4848484848485</v>
      </c>
    </row>
    <row r="140" spans="1:5" x14ac:dyDescent="0.25">
      <c r="A140" t="s">
        <v>218</v>
      </c>
      <c r="B140" t="s">
        <v>219</v>
      </c>
      <c r="C140">
        <v>7959</v>
      </c>
      <c r="D140">
        <v>16</v>
      </c>
      <c r="E140" s="11">
        <f t="shared" si="4"/>
        <v>497.4375</v>
      </c>
    </row>
    <row r="141" spans="1:5" x14ac:dyDescent="0.25">
      <c r="A141" t="s">
        <v>220</v>
      </c>
      <c r="B141" t="s">
        <v>221</v>
      </c>
      <c r="C141">
        <v>4357</v>
      </c>
      <c r="D141">
        <v>14</v>
      </c>
      <c r="E141" s="11">
        <f t="shared" si="4"/>
        <v>311.21428571428572</v>
      </c>
    </row>
    <row r="142" spans="1:5" x14ac:dyDescent="0.25">
      <c r="A142" t="s">
        <v>222</v>
      </c>
      <c r="B142" t="s">
        <v>223</v>
      </c>
      <c r="C142">
        <v>7193</v>
      </c>
      <c r="D142">
        <v>18</v>
      </c>
      <c r="E142" s="11">
        <f t="shared" si="4"/>
        <v>399.61111111111109</v>
      </c>
    </row>
    <row r="143" spans="1:5" x14ac:dyDescent="0.25">
      <c r="A143" t="s">
        <v>224</v>
      </c>
      <c r="B143" t="s">
        <v>225</v>
      </c>
      <c r="C143">
        <v>14944</v>
      </c>
      <c r="D143">
        <v>51</v>
      </c>
      <c r="E143" s="11">
        <f t="shared" si="4"/>
        <v>293.01960784313724</v>
      </c>
    </row>
    <row r="144" spans="1:5" x14ac:dyDescent="0.25">
      <c r="A144" t="s">
        <v>226</v>
      </c>
      <c r="B144" t="s">
        <v>227</v>
      </c>
      <c r="C144">
        <v>32178</v>
      </c>
      <c r="D144">
        <v>201</v>
      </c>
      <c r="E144" s="11">
        <f t="shared" si="4"/>
        <v>160.08955223880596</v>
      </c>
    </row>
    <row r="145" spans="1:5" x14ac:dyDescent="0.25">
      <c r="A145" t="s">
        <v>228</v>
      </c>
      <c r="B145" t="s">
        <v>229</v>
      </c>
      <c r="C145">
        <v>4797</v>
      </c>
      <c r="D145">
        <v>7</v>
      </c>
      <c r="E145" s="11">
        <f t="shared" si="4"/>
        <v>685.28571428571433</v>
      </c>
    </row>
    <row r="146" spans="1:5" x14ac:dyDescent="0.25">
      <c r="A146" t="s">
        <v>230</v>
      </c>
      <c r="B146" t="s">
        <v>231</v>
      </c>
      <c r="C146">
        <v>4427</v>
      </c>
      <c r="D146">
        <v>12</v>
      </c>
      <c r="E146" s="11">
        <f t="shared" si="4"/>
        <v>368.91666666666669</v>
      </c>
    </row>
    <row r="147" spans="1:5" x14ac:dyDescent="0.25">
      <c r="A147" t="s">
        <v>232</v>
      </c>
      <c r="B147" t="s">
        <v>233</v>
      </c>
      <c r="C147">
        <v>40727</v>
      </c>
      <c r="D147">
        <v>180</v>
      </c>
      <c r="E147" s="11">
        <f t="shared" si="4"/>
        <v>226.26111111111112</v>
      </c>
    </row>
    <row r="148" spans="1:5" x14ac:dyDescent="0.25">
      <c r="A148" t="s">
        <v>234</v>
      </c>
      <c r="B148" t="s">
        <v>235</v>
      </c>
      <c r="C148">
        <v>16504</v>
      </c>
      <c r="D148">
        <v>83</v>
      </c>
      <c r="E148" s="11">
        <f t="shared" si="4"/>
        <v>198.84337349397592</v>
      </c>
    </row>
    <row r="149" spans="1:5" x14ac:dyDescent="0.25">
      <c r="A149" t="s">
        <v>236</v>
      </c>
      <c r="B149" t="s">
        <v>237</v>
      </c>
      <c r="C149">
        <v>4922</v>
      </c>
      <c r="D149">
        <v>7</v>
      </c>
      <c r="E149" s="11">
        <f t="shared" si="4"/>
        <v>703.14285714285711</v>
      </c>
    </row>
    <row r="150" spans="1:5" x14ac:dyDescent="0.25">
      <c r="A150" t="s">
        <v>396</v>
      </c>
      <c r="B150" t="s">
        <v>397</v>
      </c>
      <c r="C150">
        <v>1973</v>
      </c>
      <c r="D150">
        <v>4</v>
      </c>
      <c r="E150" s="11">
        <f t="shared" si="4"/>
        <v>493.25</v>
      </c>
    </row>
    <row r="151" spans="1:5" x14ac:dyDescent="0.25">
      <c r="A151" t="s">
        <v>238</v>
      </c>
      <c r="B151" t="s">
        <v>239</v>
      </c>
      <c r="C151">
        <v>42939</v>
      </c>
      <c r="D151">
        <v>236</v>
      </c>
      <c r="E151" s="11">
        <f t="shared" si="4"/>
        <v>181.94491525423729</v>
      </c>
    </row>
    <row r="152" spans="1:5" x14ac:dyDescent="0.25">
      <c r="A152" t="s">
        <v>240</v>
      </c>
      <c r="B152" t="s">
        <v>241</v>
      </c>
      <c r="C152">
        <v>7658</v>
      </c>
      <c r="D152">
        <v>56</v>
      </c>
      <c r="E152" s="11">
        <f t="shared" si="4"/>
        <v>136.75</v>
      </c>
    </row>
    <row r="153" spans="1:5" x14ac:dyDescent="0.25">
      <c r="A153" t="s">
        <v>242</v>
      </c>
      <c r="B153" t="s">
        <v>243</v>
      </c>
      <c r="C153">
        <v>4305</v>
      </c>
      <c r="D153">
        <v>7</v>
      </c>
      <c r="E153" s="11">
        <f t="shared" si="4"/>
        <v>615</v>
      </c>
    </row>
    <row r="154" spans="1:5" x14ac:dyDescent="0.25">
      <c r="A154" t="s">
        <v>244</v>
      </c>
      <c r="B154" t="s">
        <v>245</v>
      </c>
      <c r="C154">
        <v>4685</v>
      </c>
      <c r="D154">
        <v>16</v>
      </c>
      <c r="E154" s="11">
        <f t="shared" si="4"/>
        <v>292.8125</v>
      </c>
    </row>
    <row r="155" spans="1:5" x14ac:dyDescent="0.25">
      <c r="A155" t="s">
        <v>398</v>
      </c>
      <c r="B155" t="s">
        <v>399</v>
      </c>
      <c r="C155">
        <v>1501</v>
      </c>
      <c r="D155">
        <v>1</v>
      </c>
      <c r="E155" s="11">
        <f t="shared" si="4"/>
        <v>1501</v>
      </c>
    </row>
    <row r="156" spans="1:5" x14ac:dyDescent="0.25">
      <c r="A156" t="s">
        <v>246</v>
      </c>
      <c r="B156" t="s">
        <v>247</v>
      </c>
      <c r="C156">
        <v>9604</v>
      </c>
      <c r="D156">
        <v>46</v>
      </c>
      <c r="E156" s="11">
        <f t="shared" si="4"/>
        <v>208.78260869565219</v>
      </c>
    </row>
    <row r="157" spans="1:5" x14ac:dyDescent="0.25">
      <c r="A157" t="s">
        <v>248</v>
      </c>
      <c r="B157" t="s">
        <v>249</v>
      </c>
      <c r="C157">
        <v>14244</v>
      </c>
      <c r="D157">
        <v>42</v>
      </c>
      <c r="E157" s="11">
        <f t="shared" si="4"/>
        <v>339.14285714285717</v>
      </c>
    </row>
    <row r="158" spans="1:5" x14ac:dyDescent="0.25">
      <c r="A158" t="s">
        <v>250</v>
      </c>
      <c r="B158" t="s">
        <v>251</v>
      </c>
      <c r="C158">
        <v>5437</v>
      </c>
      <c r="D158">
        <v>12</v>
      </c>
      <c r="E158" s="11">
        <f t="shared" si="4"/>
        <v>453.08333333333331</v>
      </c>
    </row>
    <row r="159" spans="1:5" x14ac:dyDescent="0.25">
      <c r="A159" t="s">
        <v>252</v>
      </c>
      <c r="B159" t="s">
        <v>253</v>
      </c>
      <c r="C159">
        <v>10447</v>
      </c>
      <c r="D159">
        <v>32</v>
      </c>
      <c r="E159" s="11">
        <f t="shared" si="4"/>
        <v>326.46875</v>
      </c>
    </row>
    <row r="160" spans="1:5" x14ac:dyDescent="0.25">
      <c r="A160" t="s">
        <v>254</v>
      </c>
      <c r="B160" t="s">
        <v>255</v>
      </c>
      <c r="C160">
        <v>29981</v>
      </c>
      <c r="D160">
        <v>113</v>
      </c>
      <c r="E160" s="11">
        <f t="shared" si="4"/>
        <v>265.31858407079648</v>
      </c>
    </row>
    <row r="161" spans="1:5" x14ac:dyDescent="0.25">
      <c r="A161" t="s">
        <v>256</v>
      </c>
      <c r="B161" t="s">
        <v>257</v>
      </c>
      <c r="C161">
        <v>25508</v>
      </c>
      <c r="D161">
        <v>185</v>
      </c>
      <c r="E161" s="11">
        <f t="shared" si="4"/>
        <v>137.88108108108108</v>
      </c>
    </row>
    <row r="162" spans="1:5" x14ac:dyDescent="0.25">
      <c r="A162" t="s">
        <v>258</v>
      </c>
      <c r="B162" t="s">
        <v>259</v>
      </c>
      <c r="C162">
        <v>2577</v>
      </c>
      <c r="D162">
        <v>20</v>
      </c>
      <c r="E162" s="11">
        <f t="shared" ref="E162:E193" si="5">C162/D162</f>
        <v>128.85</v>
      </c>
    </row>
    <row r="163" spans="1:5" x14ac:dyDescent="0.25">
      <c r="A163" t="s">
        <v>260</v>
      </c>
      <c r="B163" t="s">
        <v>261</v>
      </c>
      <c r="C163">
        <v>6668</v>
      </c>
      <c r="D163">
        <v>95</v>
      </c>
      <c r="E163" s="11">
        <f t="shared" si="5"/>
        <v>70.189473684210526</v>
      </c>
    </row>
    <row r="164" spans="1:5" x14ac:dyDescent="0.25">
      <c r="A164" t="s">
        <v>350</v>
      </c>
      <c r="B164" t="s">
        <v>351</v>
      </c>
      <c r="C164">
        <v>4653</v>
      </c>
      <c r="D164">
        <v>15</v>
      </c>
      <c r="E164" s="11">
        <f t="shared" si="5"/>
        <v>310.2</v>
      </c>
    </row>
    <row r="165" spans="1:5" x14ac:dyDescent="0.25">
      <c r="A165" t="s">
        <v>380</v>
      </c>
      <c r="B165" t="s">
        <v>381</v>
      </c>
      <c r="C165">
        <v>3404</v>
      </c>
      <c r="D165">
        <v>6</v>
      </c>
      <c r="E165" s="11">
        <f t="shared" si="5"/>
        <v>567.33333333333337</v>
      </c>
    </row>
    <row r="166" spans="1:5" x14ac:dyDescent="0.25">
      <c r="A166" t="s">
        <v>262</v>
      </c>
      <c r="B166" t="s">
        <v>263</v>
      </c>
      <c r="C166">
        <v>9385</v>
      </c>
      <c r="D166">
        <v>52</v>
      </c>
      <c r="E166" s="11">
        <f t="shared" si="5"/>
        <v>180.48076923076923</v>
      </c>
    </row>
    <row r="167" spans="1:5" x14ac:dyDescent="0.25">
      <c r="A167" t="s">
        <v>264</v>
      </c>
      <c r="B167" t="s">
        <v>265</v>
      </c>
      <c r="C167">
        <v>3221</v>
      </c>
      <c r="D167">
        <v>6</v>
      </c>
      <c r="E167" s="11">
        <f t="shared" si="5"/>
        <v>536.83333333333337</v>
      </c>
    </row>
    <row r="168" spans="1:5" x14ac:dyDescent="0.25">
      <c r="A168" t="s">
        <v>266</v>
      </c>
      <c r="B168" t="s">
        <v>267</v>
      </c>
      <c r="C168">
        <v>28719</v>
      </c>
      <c r="D168">
        <v>206</v>
      </c>
      <c r="E168" s="11">
        <f t="shared" si="5"/>
        <v>139.41262135922329</v>
      </c>
    </row>
    <row r="169" spans="1:5" x14ac:dyDescent="0.25">
      <c r="A169" t="s">
        <v>268</v>
      </c>
      <c r="B169" t="s">
        <v>269</v>
      </c>
      <c r="C169">
        <v>4203</v>
      </c>
      <c r="D169">
        <v>91</v>
      </c>
      <c r="E169" s="11">
        <f t="shared" si="5"/>
        <v>46.18681318681319</v>
      </c>
    </row>
    <row r="170" spans="1:5" x14ac:dyDescent="0.25">
      <c r="A170" t="s">
        <v>332</v>
      </c>
      <c r="B170" t="s">
        <v>333</v>
      </c>
      <c r="C170">
        <v>8041</v>
      </c>
      <c r="D170">
        <v>14</v>
      </c>
      <c r="E170" s="11">
        <f t="shared" si="5"/>
        <v>574.35714285714289</v>
      </c>
    </row>
    <row r="171" spans="1:5" x14ac:dyDescent="0.25">
      <c r="A171" t="s">
        <v>270</v>
      </c>
      <c r="B171" t="s">
        <v>271</v>
      </c>
      <c r="C171">
        <v>30497</v>
      </c>
      <c r="D171">
        <v>164</v>
      </c>
      <c r="E171" s="11">
        <f t="shared" si="5"/>
        <v>185.95731707317074</v>
      </c>
    </row>
    <row r="172" spans="1:5" x14ac:dyDescent="0.25">
      <c r="A172" t="s">
        <v>272</v>
      </c>
      <c r="B172" t="s">
        <v>273</v>
      </c>
      <c r="C172">
        <v>12175</v>
      </c>
      <c r="D172">
        <v>63</v>
      </c>
      <c r="E172" s="11">
        <f t="shared" si="5"/>
        <v>193.25396825396825</v>
      </c>
    </row>
    <row r="173" spans="1:5" x14ac:dyDescent="0.25">
      <c r="A173" t="s">
        <v>274</v>
      </c>
      <c r="B173" t="s">
        <v>275</v>
      </c>
      <c r="C173">
        <v>31133</v>
      </c>
      <c r="D173">
        <v>156</v>
      </c>
      <c r="E173" s="11">
        <f t="shared" si="5"/>
        <v>199.57051282051282</v>
      </c>
    </row>
    <row r="174" spans="1:5" x14ac:dyDescent="0.25">
      <c r="A174" t="s">
        <v>276</v>
      </c>
      <c r="B174" t="s">
        <v>277</v>
      </c>
      <c r="C174">
        <v>25064</v>
      </c>
      <c r="D174">
        <v>137</v>
      </c>
      <c r="E174" s="11">
        <f t="shared" si="5"/>
        <v>182.94890510948906</v>
      </c>
    </row>
    <row r="175" spans="1:5" x14ac:dyDescent="0.25">
      <c r="A175" t="s">
        <v>278</v>
      </c>
      <c r="B175" t="s">
        <v>279</v>
      </c>
      <c r="C175">
        <v>19425</v>
      </c>
      <c r="D175">
        <v>41</v>
      </c>
      <c r="E175" s="11">
        <f t="shared" si="5"/>
        <v>473.78048780487802</v>
      </c>
    </row>
    <row r="176" spans="1:5" x14ac:dyDescent="0.25">
      <c r="A176" t="s">
        <v>280</v>
      </c>
      <c r="B176" t="s">
        <v>281</v>
      </c>
      <c r="C176">
        <v>184454</v>
      </c>
      <c r="D176">
        <v>979</v>
      </c>
      <c r="E176" s="11">
        <f t="shared" si="5"/>
        <v>188.41062308478038</v>
      </c>
    </row>
    <row r="177" spans="1:5" x14ac:dyDescent="0.25">
      <c r="A177" t="s">
        <v>282</v>
      </c>
      <c r="B177" t="s">
        <v>283</v>
      </c>
      <c r="C177">
        <v>46421</v>
      </c>
      <c r="D177">
        <v>258</v>
      </c>
      <c r="E177" s="11">
        <f t="shared" si="5"/>
        <v>179.92635658914728</v>
      </c>
    </row>
    <row r="178" spans="1:5" x14ac:dyDescent="0.25">
      <c r="A178" t="s">
        <v>284</v>
      </c>
      <c r="B178" t="s">
        <v>285</v>
      </c>
      <c r="C178">
        <v>350347</v>
      </c>
      <c r="D178">
        <v>1769</v>
      </c>
      <c r="E178" s="11">
        <f t="shared" si="5"/>
        <v>198.04804974561898</v>
      </c>
    </row>
    <row r="179" spans="1:5" x14ac:dyDescent="0.25">
      <c r="A179" t="s">
        <v>286</v>
      </c>
      <c r="B179" t="s">
        <v>287</v>
      </c>
      <c r="C179">
        <v>4980</v>
      </c>
      <c r="D179">
        <v>16</v>
      </c>
      <c r="E179" s="11">
        <f t="shared" si="5"/>
        <v>311.25</v>
      </c>
    </row>
    <row r="180" spans="1:5" x14ac:dyDescent="0.25">
      <c r="A180" t="s">
        <v>288</v>
      </c>
      <c r="B180" t="s">
        <v>289</v>
      </c>
      <c r="C180">
        <v>11429</v>
      </c>
      <c r="D180">
        <v>58</v>
      </c>
      <c r="E180" s="11">
        <f t="shared" si="5"/>
        <v>197.05172413793105</v>
      </c>
    </row>
    <row r="181" spans="1:5" x14ac:dyDescent="0.25">
      <c r="A181" t="s">
        <v>290</v>
      </c>
      <c r="B181" t="s">
        <v>291</v>
      </c>
      <c r="C181">
        <v>16295</v>
      </c>
      <c r="D181">
        <v>146</v>
      </c>
      <c r="E181" s="11">
        <f t="shared" si="5"/>
        <v>111.60958904109589</v>
      </c>
    </row>
    <row r="182" spans="1:5" x14ac:dyDescent="0.25">
      <c r="A182" t="s">
        <v>334</v>
      </c>
      <c r="B182" t="s">
        <v>335</v>
      </c>
      <c r="C182">
        <v>2658</v>
      </c>
      <c r="D182">
        <v>10</v>
      </c>
      <c r="E182" s="11">
        <f t="shared" si="5"/>
        <v>265.8</v>
      </c>
    </row>
    <row r="183" spans="1:5" x14ac:dyDescent="0.25">
      <c r="A183" t="s">
        <v>292</v>
      </c>
      <c r="B183" t="s">
        <v>293</v>
      </c>
      <c r="C183">
        <v>53022</v>
      </c>
      <c r="D183">
        <v>236</v>
      </c>
      <c r="E183" s="11">
        <f t="shared" si="5"/>
        <v>224.66949152542372</v>
      </c>
    </row>
    <row r="184" spans="1:5" x14ac:dyDescent="0.25">
      <c r="A184" t="s">
        <v>294</v>
      </c>
      <c r="B184" t="s">
        <v>295</v>
      </c>
      <c r="C184">
        <v>7039</v>
      </c>
      <c r="D184">
        <v>61</v>
      </c>
      <c r="E184" s="11">
        <f t="shared" si="5"/>
        <v>115.39344262295081</v>
      </c>
    </row>
    <row r="185" spans="1:5" x14ac:dyDescent="0.25">
      <c r="A185" t="s">
        <v>356</v>
      </c>
      <c r="B185" t="s">
        <v>357</v>
      </c>
      <c r="C185">
        <v>4450</v>
      </c>
      <c r="D185">
        <v>19</v>
      </c>
      <c r="E185" s="11">
        <f t="shared" si="5"/>
        <v>234.21052631578948</v>
      </c>
    </row>
    <row r="186" spans="1:5" x14ac:dyDescent="0.25">
      <c r="A186" t="s">
        <v>296</v>
      </c>
      <c r="B186" t="s">
        <v>297</v>
      </c>
      <c r="C186">
        <v>17367</v>
      </c>
      <c r="D186">
        <v>53</v>
      </c>
      <c r="E186" s="11">
        <f t="shared" si="5"/>
        <v>327.67924528301887</v>
      </c>
    </row>
    <row r="187" spans="1:5" x14ac:dyDescent="0.25">
      <c r="A187" t="s">
        <v>298</v>
      </c>
      <c r="B187" t="s">
        <v>299</v>
      </c>
      <c r="C187">
        <v>47272</v>
      </c>
      <c r="D187">
        <v>256</v>
      </c>
      <c r="E187" s="11">
        <f t="shared" si="5"/>
        <v>184.65625</v>
      </c>
    </row>
    <row r="188" spans="1:5" x14ac:dyDescent="0.25">
      <c r="A188" t="s">
        <v>390</v>
      </c>
      <c r="B188" t="s">
        <v>391</v>
      </c>
      <c r="C188">
        <v>1544</v>
      </c>
      <c r="D188">
        <v>11</v>
      </c>
      <c r="E188" s="11">
        <f t="shared" si="5"/>
        <v>140.36363636363637</v>
      </c>
    </row>
    <row r="189" spans="1:5" x14ac:dyDescent="0.25">
      <c r="A189" t="s">
        <v>300</v>
      </c>
      <c r="B189" t="s">
        <v>301</v>
      </c>
      <c r="C189">
        <v>12496</v>
      </c>
      <c r="D189">
        <v>43</v>
      </c>
      <c r="E189" s="11">
        <f t="shared" si="5"/>
        <v>290.60465116279067</v>
      </c>
    </row>
    <row r="190" spans="1:5" x14ac:dyDescent="0.25">
      <c r="A190" t="s">
        <v>302</v>
      </c>
      <c r="B190" t="s">
        <v>303</v>
      </c>
      <c r="C190">
        <v>14685</v>
      </c>
      <c r="D190">
        <v>81</v>
      </c>
      <c r="E190" s="11">
        <f t="shared" si="5"/>
        <v>181.2962962962963</v>
      </c>
    </row>
    <row r="191" spans="1:5" x14ac:dyDescent="0.25">
      <c r="A191" t="s">
        <v>304</v>
      </c>
      <c r="B191" t="s">
        <v>305</v>
      </c>
      <c r="C191">
        <v>38009</v>
      </c>
      <c r="D191">
        <v>184</v>
      </c>
      <c r="E191" s="11">
        <f t="shared" si="5"/>
        <v>206.57065217391303</v>
      </c>
    </row>
    <row r="192" spans="1:5" x14ac:dyDescent="0.25">
      <c r="A192" t="s">
        <v>306</v>
      </c>
      <c r="B192" t="s">
        <v>307</v>
      </c>
      <c r="C192">
        <v>14758</v>
      </c>
      <c r="D192">
        <v>69</v>
      </c>
      <c r="E192" s="11">
        <f t="shared" si="5"/>
        <v>213.8840579710145</v>
      </c>
    </row>
    <row r="193" spans="1:5" x14ac:dyDescent="0.25">
      <c r="A193" t="s">
        <v>308</v>
      </c>
      <c r="B193" t="s">
        <v>309</v>
      </c>
      <c r="C193">
        <v>14075</v>
      </c>
      <c r="D193">
        <v>47</v>
      </c>
      <c r="E193" s="11">
        <f t="shared" si="5"/>
        <v>299.468085106383</v>
      </c>
    </row>
    <row r="194" spans="1:5" x14ac:dyDescent="0.25">
      <c r="A194" t="s">
        <v>310</v>
      </c>
      <c r="B194" t="s">
        <v>311</v>
      </c>
      <c r="C194">
        <v>135490</v>
      </c>
      <c r="D194">
        <v>673</v>
      </c>
      <c r="E194" s="11">
        <f t="shared" ref="E194" si="6">C194/D194</f>
        <v>201.32243684992571</v>
      </c>
    </row>
    <row r="197" spans="1:5" x14ac:dyDescent="0.25">
      <c r="A197" s="6" t="s">
        <v>440</v>
      </c>
    </row>
    <row r="198" spans="1:5" x14ac:dyDescent="0.25">
      <c r="A198" t="s">
        <v>456</v>
      </c>
    </row>
  </sheetData>
  <sortState xmlns:xlrd2="http://schemas.microsoft.com/office/spreadsheetml/2017/richdata2" ref="A2:E194">
    <sortCondition ref="A2:A19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22F19E27C142B775C34E3086CD5C" ma:contentTypeVersion="11" ma:contentTypeDescription="Create a new document." ma:contentTypeScope="" ma:versionID="480cdaca40df20dcd2295b6e58318353">
  <xsd:schema xmlns:xsd="http://www.w3.org/2001/XMLSchema" xmlns:xs="http://www.w3.org/2001/XMLSchema" xmlns:p="http://schemas.microsoft.com/office/2006/metadata/properties" xmlns:ns2="5594ea7d-db13-4e78-8109-8a64916251db" xmlns:ns3="86160882-caab-423d-8b38-1c5696987242" targetNamespace="http://schemas.microsoft.com/office/2006/metadata/properties" ma:root="true" ma:fieldsID="409c3fc8f2286f14293591adb50aa6e9" ns2:_="" ns3:_="">
    <xsd:import namespace="5594ea7d-db13-4e78-8109-8a64916251db"/>
    <xsd:import namespace="86160882-caab-423d-8b38-1c5696987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4ea7d-db13-4e78-8109-8a6491625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60882-caab-423d-8b38-1c5696987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63BC0F-6364-4821-AFCD-51B9E84AC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0E6D62-C41F-4B2C-A1F7-22E8FB8C414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5594ea7d-db13-4e78-8109-8a64916251d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515E70-B6FA-4C8D-A3ED-6889BEB1F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4ea7d-db13-4e78-8109-8a64916251db"/>
    <ds:schemaRef ds:uri="86160882-caab-423d-8b38-1c5696987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README</vt:lpstr>
      <vt:lpstr>charities</vt:lpstr>
      <vt:lpstr>GPDentist</vt:lpstr>
      <vt:lpstr>hospitals</vt:lpstr>
      <vt:lpstr>new_schoolplaces</vt:lpstr>
      <vt:lpstr>noofjobs</vt:lpstr>
      <vt:lpstr>diversejobs</vt:lpstr>
      <vt:lpstr>psjobs</vt:lpstr>
      <vt:lpstr>shops</vt:lpstr>
      <vt:lpstr>distwork</vt:lpstr>
      <vt:lpstr>diverseretail</vt:lpstr>
      <vt:lpstr>overarching_assessment</vt:lpstr>
      <vt:lpstr>Initial_fields</vt:lpstr>
      <vt:lpstr>CLES TYPES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Samuel Jones</cp:lastModifiedBy>
  <dcterms:created xsi:type="dcterms:W3CDTF">2019-03-14T08:15:37Z</dcterms:created>
  <dcterms:modified xsi:type="dcterms:W3CDTF">2020-11-04T12:12:44Z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0x010100E6C122F19E27C142B775C34E3086CD5C</vt:lpwstr>
  </property>
</Properties>
</file>